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1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Sheet1!$B$20:$P$80</definedName>
    <definedName name="_xlnm.Print_Area" localSheetId="0">Sheet1!$A$1:$P$172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6" i="1" l="1"/>
  <c r="P56" i="1" s="1"/>
  <c r="H72" i="1"/>
  <c r="P72" i="1" s="1"/>
  <c r="H61" i="1"/>
  <c r="P61" i="1" s="1"/>
  <c r="H25" i="1"/>
  <c r="P25" i="1" s="1"/>
  <c r="H28" i="1"/>
  <c r="P28" i="1" s="1"/>
  <c r="H73" i="1"/>
  <c r="P73" i="1" s="1"/>
  <c r="H39" i="1"/>
  <c r="P39" i="1" s="1"/>
  <c r="H77" i="1"/>
  <c r="P77" i="1" s="1"/>
  <c r="H50" i="1"/>
  <c r="P50" i="1" s="1"/>
  <c r="H21" i="1"/>
  <c r="P21" i="1" s="1"/>
  <c r="H58" i="1"/>
  <c r="P58" i="1" s="1"/>
  <c r="H44" i="1"/>
  <c r="P44" i="1" s="1"/>
  <c r="H45" i="1"/>
  <c r="P45" i="1" s="1"/>
  <c r="H71" i="1"/>
  <c r="P71" i="1" s="1"/>
  <c r="H63" i="1"/>
  <c r="H37" i="1"/>
  <c r="P37" i="1" s="1"/>
  <c r="H52" i="1"/>
  <c r="P52" i="1" s="1"/>
  <c r="H53" i="1"/>
  <c r="P53" i="1" s="1"/>
  <c r="H67" i="1"/>
  <c r="P67" i="1" s="1"/>
  <c r="H35" i="1"/>
  <c r="P35" i="1" s="1"/>
  <c r="H54" i="1"/>
  <c r="P54" i="1" s="1"/>
  <c r="H24" i="1"/>
  <c r="P24" i="1" s="1"/>
  <c r="H27" i="1"/>
  <c r="P27" i="1" s="1"/>
  <c r="H36" i="1"/>
  <c r="P36" i="1" s="1"/>
  <c r="H33" i="1"/>
  <c r="P33" i="1" s="1"/>
  <c r="H69" i="1"/>
  <c r="P69" i="1" s="1"/>
  <c r="H42" i="1"/>
  <c r="P42" i="1" s="1"/>
  <c r="H62" i="1"/>
  <c r="P62" i="1" s="1"/>
  <c r="H23" i="1"/>
  <c r="H75" i="1"/>
  <c r="P75" i="1" s="1"/>
  <c r="H47" i="1"/>
  <c r="P47" i="1" s="1"/>
  <c r="P23" i="1"/>
  <c r="P63" i="1"/>
  <c r="H60" i="1"/>
  <c r="P60" i="1" s="1"/>
  <c r="H78" i="1"/>
  <c r="P78" i="1" s="1"/>
  <c r="H49" i="1"/>
  <c r="P49" i="1" s="1"/>
  <c r="H74" i="1"/>
  <c r="P74" i="1" s="1"/>
  <c r="H22" i="1"/>
  <c r="P22" i="1" s="1"/>
  <c r="H55" i="1"/>
  <c r="P55" i="1" s="1"/>
  <c r="H32" i="1"/>
  <c r="P32" i="1" s="1"/>
  <c r="H38" i="1"/>
  <c r="P38" i="1" s="1"/>
  <c r="H76" i="1"/>
  <c r="P76" i="1" s="1"/>
  <c r="H66" i="1"/>
  <c r="P66" i="1" s="1"/>
  <c r="H64" i="1"/>
  <c r="P64" i="1" s="1"/>
  <c r="H51" i="1"/>
  <c r="P51" i="1" s="1"/>
  <c r="H34" i="1"/>
  <c r="P34" i="1" s="1"/>
  <c r="H65" i="1"/>
  <c r="P65" i="1" s="1"/>
  <c r="H79" i="1"/>
  <c r="P79" i="1" s="1"/>
  <c r="H59" i="1"/>
  <c r="P59" i="1" s="1"/>
  <c r="H26" i="1"/>
  <c r="P26" i="1" s="1"/>
  <c r="H30" i="1"/>
  <c r="P30" i="1" s="1"/>
  <c r="H80" i="1"/>
  <c r="P80" i="1" s="1"/>
  <c r="H48" i="1"/>
  <c r="P48" i="1" s="1"/>
  <c r="H68" i="1"/>
  <c r="P68" i="1" s="1"/>
  <c r="H29" i="1"/>
  <c r="P29" i="1" s="1"/>
  <c r="H40" i="1"/>
  <c r="P40" i="1" s="1"/>
  <c r="H41" i="1"/>
  <c r="P41" i="1" s="1"/>
  <c r="H43" i="1"/>
  <c r="P43" i="1" s="1"/>
  <c r="H46" i="1"/>
  <c r="P46" i="1" s="1"/>
  <c r="H70" i="1"/>
  <c r="P70" i="1" s="1"/>
  <c r="H57" i="1"/>
  <c r="P57" i="1" s="1"/>
  <c r="H31" i="1"/>
  <c r="P31" i="1" s="1"/>
  <c r="L15" i="2" l="1"/>
  <c r="K15" i="2"/>
  <c r="I18" i="2"/>
  <c r="G39" i="2"/>
  <c r="E33" i="2"/>
  <c r="E34" i="2" s="1"/>
</calcChain>
</file>

<file path=xl/sharedStrings.xml><?xml version="1.0" encoding="utf-8"?>
<sst xmlns="http://schemas.openxmlformats.org/spreadsheetml/2006/main" count="283" uniqueCount="208">
  <si>
    <t>Име и презиме студента</t>
  </si>
  <si>
    <t>Назив факултета и више школе</t>
  </si>
  <si>
    <t>Год. студија</t>
  </si>
  <si>
    <t>Борачко-инв. статус</t>
  </si>
  <si>
    <t>Додатни бодови</t>
  </si>
  <si>
    <t>Укупно</t>
  </si>
  <si>
    <t>Бодови за уписану годину</t>
  </si>
  <si>
    <t>Просјек оцјена</t>
  </si>
  <si>
    <t>Успјех у току школовања</t>
  </si>
  <si>
    <t>Примања по члану</t>
  </si>
  <si>
    <t>Коефици-јент</t>
  </si>
  <si>
    <t>Студент без једног родитеља</t>
  </si>
  <si>
    <t>Социјално-ек. статус (зависно од примања)</t>
  </si>
  <si>
    <t>РЕПУБЛИКА СРПСКА</t>
  </si>
  <si>
    <t>ОПШТИНА ВИШЕГРАД</t>
  </si>
  <si>
    <t>Доставити:</t>
  </si>
  <si>
    <t>1. Огласна плоча Општине Вишеград</t>
  </si>
  <si>
    <t>Бодови по основу незапослености  члана породице</t>
  </si>
  <si>
    <t>3. а/а</t>
  </si>
  <si>
    <t>Број</t>
  </si>
  <si>
    <t xml:space="preserve"> </t>
  </si>
  <si>
    <t>НАЧЕЛНИК ОПШТИНЕ</t>
  </si>
  <si>
    <t xml:space="preserve">Четврти разред средње школе </t>
  </si>
  <si>
    <t xml:space="preserve">КОМИСИЈА ЗА ДОДЈЕЛУ СТУДЕНТСКИХ СТИПЕНДИЈА </t>
  </si>
  <si>
    <t>СПИСАК СТУДЕНАТА КОЈИ ПРАВО НА  СТИПЕНДИЈУ   ОСТВАРУЈУ  ПО ОСНОВУ ПОСЕБНОГ И СОЦИЈАЛНОГ СТАТУСА</t>
  </si>
  <si>
    <t>СПИСАК СТУДЕНАТА КОЈИ СТИПЕНДИЈУ ОСТВАРУЈУ ПО ОСНОВУ УСПЈЕХА ТОКОМ СТУДИРАЊА</t>
  </si>
  <si>
    <t>СПИСАК СТУДЕНАТА КОЈИ СТИПЕНДИЈУ ОСТВАРУЈУ  ПО ОСНОВУ УСПЈЕХА У СРЕДЊОЈ ШКОЛИ</t>
  </si>
  <si>
    <t xml:space="preserve">ПРЕДСЈЕДНИК КОМИСИЈЕ </t>
  </si>
  <si>
    <t xml:space="preserve"> Студенти имају право на Прелиминарну ранг листу  изјавити Приговор Начелнику Општине Вишеград у року од 8 дана од дана објављивања .</t>
  </si>
  <si>
    <t xml:space="preserve">ПРЕЛИМИНАРНУ    РАНГ-ЛИСТУ   </t>
  </si>
  <si>
    <t>статус студента</t>
  </si>
  <si>
    <t>Кандидати који не испуњавају Опште  услове по члану 5. став 1. тачка 4  Одлуке о стипендирању студената у општини Вишеград )</t>
  </si>
  <si>
    <t>Листа кандидата који не испуњавају Опште  услове по члану  5. став 1. тачка 8. Одлуке о стипендирању студената  ( Просјек оцјена у четвртом разреду средње школе  мања од  3.80 )</t>
  </si>
  <si>
    <t xml:space="preserve">Студенти одустали од пријаве на Јавни конкурс за додјелу ступендија  због остваривања права на стипендију из других јавних извора финансирања </t>
  </si>
  <si>
    <t>2. Интернет сајт Општине  Вишеград</t>
  </si>
  <si>
    <t xml:space="preserve">    Број: 02-40-13/26</t>
  </si>
  <si>
    <t>СТУДЕНАТА КОЈИ СИ КОНКУРИСАЛИ ЗА ДОДЈЕЛУ СТИПЕНДИЈА ЗА АКАДЕМСКУ 2025/2026. ГОДИНУ</t>
  </si>
  <si>
    <t>НЕВЕНА МАРКОВИЋ с.р.</t>
  </si>
  <si>
    <t xml:space="preserve">Меницински факултет Нови Сад </t>
  </si>
  <si>
    <t>Теодора Јевђевић</t>
  </si>
  <si>
    <t>Медицински факултет Фоча</t>
  </si>
  <si>
    <t>Факултет техничких наука Чачак</t>
  </si>
  <si>
    <t>Факултет техничких наука Нови Сад</t>
  </si>
  <si>
    <t>Факултет пословне економије Бијељина</t>
  </si>
  <si>
    <t>Грађевински факултет Београд</t>
  </si>
  <si>
    <t>Електортехника</t>
  </si>
  <si>
    <t>Физички факултет Универзитет у Београду</t>
  </si>
  <si>
    <t>Факултет здравствених наука Бања Лука</t>
  </si>
  <si>
    <t>Факултет техничких наука Универзитет у Новом Саду</t>
  </si>
  <si>
    <t>Факултет организационих наука Универзитет у Београду</t>
  </si>
  <si>
    <t>Београдска акад. пословних и умјетничких струк. студија</t>
  </si>
  <si>
    <t>Академија струковних студија Западна СрбијаУжице</t>
  </si>
  <si>
    <t>Правни факултет Пале</t>
  </si>
  <si>
    <t>Војна академија Београд</t>
  </si>
  <si>
    <t>обновљена година</t>
  </si>
  <si>
    <t>Правни Факултет Бијељина</t>
  </si>
  <si>
    <t>Машински факултет Источно Сарајево</t>
  </si>
  <si>
    <t>Николина Живковић</t>
  </si>
  <si>
    <t xml:space="preserve">Електротехнички факултет Источно Сарајево </t>
  </si>
  <si>
    <t>Божидар (Томислав) Андрић</t>
  </si>
  <si>
    <t>Висока школа за услужни бизнис</t>
  </si>
  <si>
    <t>Висока школа за услужни бизнис Соколац</t>
  </si>
  <si>
    <t>Младен (Мирослав) Вуковић</t>
  </si>
  <si>
    <t>Сара (Драгомир) Стојановић</t>
  </si>
  <si>
    <t>Филозофски факултет Пале</t>
  </si>
  <si>
    <t>Ивана (Горан) Божић</t>
  </si>
  <si>
    <t>Сара (Младен) Кнежевић</t>
  </si>
  <si>
    <t>Марија (Славиша) Тасић</t>
  </si>
  <si>
    <t>Јована (Добрила) Шијаковић</t>
  </si>
  <si>
    <t>Академија струковних студија Београд</t>
  </si>
  <si>
    <t>Теодора (Биљана) Бован</t>
  </si>
  <si>
    <t>Катарина (Дарко) Ђурић</t>
  </si>
  <si>
    <t>Пољоприврени факултет Нови Сад</t>
  </si>
  <si>
    <t>Анастасија (Драган) Матовић</t>
  </si>
  <si>
    <t xml:space="preserve">Медицински факултет Београд </t>
  </si>
  <si>
    <t>Павла (Милош) Шимшић</t>
  </si>
  <si>
    <t>Сара (Милан) Кнежевић</t>
  </si>
  <si>
    <t>Академија струковних студија Западна Србија Ужице</t>
  </si>
  <si>
    <t>Горана (Зоран) Суботић</t>
  </si>
  <si>
    <t>Анастасија (Владимир) Брадоњић</t>
  </si>
  <si>
    <t>Марија (Владимир) Брадоњић</t>
  </si>
  <si>
    <t>Медицински факултет ВМА</t>
  </si>
  <si>
    <t>Марија (Љубомир) Јоргић</t>
  </si>
  <si>
    <t>Кристина (Жељко) Матовић</t>
  </si>
  <si>
    <t>Михајло (Бране) Кузмановић</t>
  </si>
  <si>
    <t>Јулијана (Радојица) Ристић</t>
  </si>
  <si>
    <t>Марија (Славиша) Радојевић</t>
  </si>
  <si>
    <t>Алекса (Дарко) Савић</t>
  </si>
  <si>
    <t>Факултет организационих наука Београд</t>
  </si>
  <si>
    <t>Ана (Бране) Смиљић</t>
  </si>
  <si>
    <t>Медицински факултет Нови Сад</t>
  </si>
  <si>
    <t>Анђела (Никола) Милетић</t>
  </si>
  <si>
    <t>Милош (Никола) Милетић</t>
  </si>
  <si>
    <t>Ана (Синиша) Владушић</t>
  </si>
  <si>
    <t>Универзитет за пословни инжењеринг и менаџмент Бања Лука</t>
  </si>
  <si>
    <t>Емилија (Дарко) Шупић</t>
  </si>
  <si>
    <t>Електротехнички факултет Источно Сарајево</t>
  </si>
  <si>
    <t>Марко (Драгољуб) Шимшић</t>
  </si>
  <si>
    <t>Николина (Бојан) Секулић</t>
  </si>
  <si>
    <t>Давор (Срећко) Тадић</t>
  </si>
  <si>
    <t>преко 26 година старости</t>
  </si>
  <si>
    <t>Кристина (Милован) Виларет</t>
  </si>
  <si>
    <t>Педагошки факултет Ужице</t>
  </si>
  <si>
    <t>Ана (Саша) Крсмановић</t>
  </si>
  <si>
    <t>Драган (Саша) Росић</t>
  </si>
  <si>
    <t xml:space="preserve">Машински факултет Источно Сарајево </t>
  </si>
  <si>
    <t xml:space="preserve">поново уписана прва година </t>
  </si>
  <si>
    <t>Уна (Мирослав) Војновић</t>
  </si>
  <si>
    <t>Јована (Војин) Шљука</t>
  </si>
  <si>
    <t>Давид (Младенко) Тасић</t>
  </si>
  <si>
    <t xml:space="preserve">Медицински факултет Фоча </t>
  </si>
  <si>
    <t xml:space="preserve">Ђак генерације </t>
  </si>
  <si>
    <t>Стефан (Драган) Ђоковић</t>
  </si>
  <si>
    <t>Алекса (Саша) Ђуровић</t>
  </si>
  <si>
    <t>Урош (Данило) Јасика</t>
  </si>
  <si>
    <t>Марко (Јован) Васиљевић</t>
  </si>
  <si>
    <t>Милица (Драган) Вукотић</t>
  </si>
  <si>
    <t>Економски факултет Пале</t>
  </si>
  <si>
    <t>Анастасија (Драган) Вукотић</t>
  </si>
  <si>
    <t xml:space="preserve">Економски факултет Пале-Туризам и хотелијерство </t>
  </si>
  <si>
    <t>Гаврило (Митар) Тодоровић</t>
  </si>
  <si>
    <t>Илија (Зоран) Стојановић</t>
  </si>
  <si>
    <t>Марија (Драган) Вукосав</t>
  </si>
  <si>
    <t>Анђела (Милан) Марковић</t>
  </si>
  <si>
    <t>Ања (Славиша) Инђић</t>
  </si>
  <si>
    <t>Факултет за образовање учитеља и васпитача Београд</t>
  </si>
  <si>
    <t>Александар (Бранислав) Николић</t>
  </si>
  <si>
    <t>Дарко (Рајко) Пољчић</t>
  </si>
  <si>
    <t>Академија ликовних умјетности и дизајна Љубљана</t>
  </si>
  <si>
    <t xml:space="preserve">Филозофски факултет Нови Сад </t>
  </si>
  <si>
    <t>Анђелина (Рајко) Пољчић</t>
  </si>
  <si>
    <t>Лара (Дарко) Ђурић</t>
  </si>
  <si>
    <t>Медицински факулте Фоча</t>
  </si>
  <si>
    <t>Тамара (Бране) Радојчић</t>
  </si>
  <si>
    <t xml:space="preserve">Фармацеутски факултет Београд </t>
  </si>
  <si>
    <t>Валерија (Бране) Радојчић</t>
  </si>
  <si>
    <t xml:space="preserve">Филозофски факултет Београд </t>
  </si>
  <si>
    <t>Марија (Слободан) Сарић</t>
  </si>
  <si>
    <t xml:space="preserve">Правни факултет Београд </t>
  </si>
  <si>
    <t>Миа (Наташа) Беговић</t>
  </si>
  <si>
    <t>Сандра (Србослав) Нинковић</t>
  </si>
  <si>
    <t>Славица (Недељко) Мољевић</t>
  </si>
  <si>
    <t>ВТШ струковних студија Нови Сад</t>
  </si>
  <si>
    <t>Викторија (Немања) Калинић</t>
  </si>
  <si>
    <t>Валерија (Немања) Калинић</t>
  </si>
  <si>
    <t>Марко (Ненад) Баранац</t>
  </si>
  <si>
    <t>Срђан (Младен) Саратлија</t>
  </si>
  <si>
    <t>Алекса (Вељко) Савић</t>
  </si>
  <si>
    <t>Марија (Ацо) Савић</t>
  </si>
  <si>
    <t>Рачунарски факултет Универзитет Унион</t>
  </si>
  <si>
    <t>Катарина (Бобан) Миличић</t>
  </si>
  <si>
    <t>Правни факултет Београд</t>
  </si>
  <si>
    <t>Лазар (Жељко) Пухало</t>
  </si>
  <si>
    <t>Иван (Српко) Баранац</t>
  </si>
  <si>
    <t>Данило (Небојша) Марић</t>
  </si>
  <si>
    <t>Медицински факултет Нови сад</t>
  </si>
  <si>
    <t>Валентина (Томислав) Поповић</t>
  </si>
  <si>
    <t>Природно математички факултет Нови Сад</t>
  </si>
  <si>
    <t>Бојана (Радмило) Симеуновић</t>
  </si>
  <si>
    <t>Хемијски факултет Београд</t>
  </si>
  <si>
    <t>Зорица (Ненад) Ковачевић</t>
  </si>
  <si>
    <t xml:space="preserve">Економски факултет Београд </t>
  </si>
  <si>
    <t>Иван (Снежана) Ћапара</t>
  </si>
  <si>
    <t>Теодора (Његош) Стојановић</t>
  </si>
  <si>
    <t>Анђела (Горан) Шаренац</t>
  </si>
  <si>
    <t>Факултет за правне и пословне студије Нови Сад</t>
  </si>
  <si>
    <t>Андреа (Милош) Тасић</t>
  </si>
  <si>
    <t>Филозофски факултет Нови Сад</t>
  </si>
  <si>
    <t>Ања (Александар) Ковач</t>
  </si>
  <si>
    <t>Висока спортска и здравствена школа Београд</t>
  </si>
  <si>
    <t>Лана (Драгана) Новаковић</t>
  </si>
  <si>
    <t>Факултет за примјењени менаџ. економију и финансије</t>
  </si>
  <si>
    <t>Никола (Владимир) Сикирић</t>
  </si>
  <si>
    <t>Марија (Љубинко) Синђелић</t>
  </si>
  <si>
    <t>Анастасија (Милинко) Јевтић</t>
  </si>
  <si>
    <t>Закључно са редним бројем 60.</t>
  </si>
  <si>
    <t xml:space="preserve">Студент са оствареним правом на стипендију по члану 7. став 2. Одлуке о стипендирању студената у општини Вишеград </t>
  </si>
  <si>
    <t>Год. Студија</t>
  </si>
  <si>
    <t>Закључно са редним бројем 20.</t>
  </si>
  <si>
    <t>Закључно са редним бројем 10.</t>
  </si>
  <si>
    <t>Димитрије (Недељко) Ковачевић</t>
  </si>
  <si>
    <t>Анастасија (Горан) Глоговац</t>
  </si>
  <si>
    <t>Дуња (Бојан) Грачанин</t>
  </si>
  <si>
    <t>Анастасија (Горан) Милосављевић</t>
  </si>
  <si>
    <t>Марија (Синиша) Грачанин</t>
  </si>
  <si>
    <t>Јована (Милијан) Ћећез</t>
  </si>
  <si>
    <t>Стефан (Милан) Стјепић</t>
  </si>
  <si>
    <t>Бојан (Ненад) Вукашиновић</t>
  </si>
  <si>
    <t>Анђела (Тања) Баранац</t>
  </si>
  <si>
    <t>Сара (Мирко) Савић</t>
  </si>
  <si>
    <t>Анастасија (Мирко) Јовичић</t>
  </si>
  <si>
    <t>Владимир (Милинко) Јововић</t>
  </si>
  <si>
    <t>Огњен (Свето) Баранац</t>
  </si>
  <si>
    <t>Јована (Дарко) Фргања</t>
  </si>
  <si>
    <t xml:space="preserve">Академија струковних студија Политехника Београд </t>
  </si>
  <si>
    <t>Милица (Предраг) Бабић</t>
  </si>
  <si>
    <t>Мартина (Борислав) Самарџић</t>
  </si>
  <si>
    <t>Ивана (Радојко) Ивановић</t>
  </si>
  <si>
    <t>Николина (Бранислав) Уљар</t>
  </si>
  <si>
    <t>Григорије (Михајло) Ђурић</t>
  </si>
  <si>
    <t>Православни богословски факултет Београд</t>
  </si>
  <si>
    <t>Јана (Јовица) Ђурић</t>
  </si>
  <si>
    <t>Матеjа (Небојша) Мајдов</t>
  </si>
  <si>
    <t>Технички факултет Универзитет Сингидунум</t>
  </si>
  <si>
    <t xml:space="preserve">                 На основу  члана 10. Одлуке о додјели стипендија Општине Вишеград студентима првог циклуса на високошколским установама за  академску 2025/2026 годину("Службени гласник oпштине Вишеград" 16/24 )</t>
  </si>
  <si>
    <t xml:space="preserve">и Јавног  конкурса за додјелу  стипендија студентима првог циклуса  студија на високошколским установама за  академску 2025/2026   Комисија за  додјелу студентских стипендија објављује </t>
  </si>
  <si>
    <t xml:space="preserve">    Датум: 27.02.2026. године</t>
  </si>
  <si>
    <t>Ана (Велибор) Ћећез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</si>
</sst>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0"/>
      <name val="Arial"/>
      <charset val="238"/>
    </font>
    <font>
      <sz val="8"/>
      <name val="Arial"/>
      <charset val="238"/>
    </font>
    <font>
      <sz val="10"/>
      <name val="Arial"/>
      <family val="2"/>
    </font>
    <font>
      <sz val="10"/>
      <color rgb="FFFF0000"/>
      <name val="Arial"/>
      <family val="2"/>
    </font>
    <font>
      <sz val="16"/>
      <name val="Century"/>
      <family val="1"/>
    </font>
    <font>
      <sz val="14"/>
      <color rgb="FFFF0000"/>
      <name val="Arial"/>
      <family val="2"/>
    </font>
    <font>
      <b/>
      <sz val="10"/>
      <color rgb="FFFF0000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2"/>
      <color rgb="FFFF0000"/>
      <name val="Arial"/>
      <family val="2"/>
    </font>
    <font>
      <sz val="12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sz val="16"/>
      <name val="Times New Roman"/>
      <family val="1"/>
    </font>
    <font>
      <b/>
      <sz val="18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3" fillId="2" borderId="0" xfId="0" applyFont="1" applyFill="1"/>
    <xf numFmtId="0" fontId="2" fillId="2" borderId="0" xfId="0" applyFont="1" applyFill="1"/>
    <xf numFmtId="0" fontId="4" fillId="0" borderId="0" xfId="0" applyFont="1" applyAlignment="1">
      <alignment horizontal="center"/>
    </xf>
    <xf numFmtId="0" fontId="4" fillId="0" borderId="0" xfId="0" applyFont="1"/>
    <xf numFmtId="0" fontId="6" fillId="2" borderId="0" xfId="0" applyFont="1" applyFill="1"/>
    <xf numFmtId="0" fontId="8" fillId="0" borderId="0" xfId="0" applyFont="1"/>
    <xf numFmtId="0" fontId="8" fillId="2" borderId="0" xfId="0" applyFont="1" applyFill="1"/>
    <xf numFmtId="0" fontId="7" fillId="2" borderId="0" xfId="0" applyFont="1" applyFill="1"/>
    <xf numFmtId="0" fontId="9" fillId="2" borderId="0" xfId="0" applyFont="1" applyFill="1"/>
    <xf numFmtId="0" fontId="9" fillId="0" borderId="0" xfId="0" applyFont="1"/>
    <xf numFmtId="0" fontId="10" fillId="0" borderId="0" xfId="0" applyFont="1"/>
    <xf numFmtId="0" fontId="5" fillId="0" borderId="0" xfId="0" applyFont="1"/>
    <xf numFmtId="0" fontId="11" fillId="0" borderId="0" xfId="0" applyFont="1"/>
    <xf numFmtId="0" fontId="12" fillId="2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2" borderId="1" xfId="0" applyFont="1" applyFill="1" applyBorder="1" applyAlignment="1">
      <alignment horizontal="left"/>
    </xf>
    <xf numFmtId="0" fontId="13" fillId="0" borderId="0" xfId="0" applyFont="1" applyAlignment="1">
      <alignment horizontal="left"/>
    </xf>
    <xf numFmtId="0" fontId="12" fillId="2" borderId="1" xfId="0" applyFont="1" applyFill="1" applyBorder="1"/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1" xfId="0" applyFont="1" applyBorder="1"/>
    <xf numFmtId="0" fontId="12" fillId="2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2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14" fillId="0" borderId="0" xfId="0" applyFont="1"/>
    <xf numFmtId="0" fontId="13" fillId="0" borderId="0" xfId="0" applyFont="1"/>
    <xf numFmtId="0" fontId="15" fillId="0" borderId="0" xfId="0" applyFont="1"/>
    <xf numFmtId="0" fontId="14" fillId="0" borderId="0" xfId="0" applyFont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4" fontId="12" fillId="2" borderId="1" xfId="0" applyNumberFormat="1" applyFont="1" applyFill="1" applyBorder="1" applyAlignment="1">
      <alignment horizontal="center" vertical="center"/>
    </xf>
    <xf numFmtId="0" fontId="19" fillId="0" borderId="0" xfId="0" applyFont="1"/>
    <xf numFmtId="1" fontId="12" fillId="2" borderId="1" xfId="0" applyNumberFormat="1" applyFont="1" applyFill="1" applyBorder="1" applyAlignment="1">
      <alignment horizontal="center"/>
    </xf>
    <xf numFmtId="4" fontId="12" fillId="2" borderId="1" xfId="0" applyNumberFormat="1" applyFont="1" applyFill="1" applyBorder="1" applyAlignment="1">
      <alignment horizontal="center"/>
    </xf>
    <xf numFmtId="3" fontId="12" fillId="2" borderId="1" xfId="0" applyNumberFormat="1" applyFont="1" applyFill="1" applyBorder="1" applyAlignment="1">
      <alignment horizontal="center"/>
    </xf>
    <xf numFmtId="2" fontId="12" fillId="2" borderId="1" xfId="0" applyNumberFormat="1" applyFont="1" applyFill="1" applyBorder="1" applyAlignment="1">
      <alignment horizontal="center"/>
    </xf>
    <xf numFmtId="0" fontId="19" fillId="2" borderId="0" xfId="0" applyFont="1" applyFill="1"/>
    <xf numFmtId="0" fontId="11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15" fillId="2" borderId="0" xfId="0" applyFont="1" applyFill="1"/>
    <xf numFmtId="0" fontId="13" fillId="2" borderId="0" xfId="0" applyFont="1" applyFill="1"/>
    <xf numFmtId="164" fontId="12" fillId="2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2" fontId="12" fillId="2" borderId="1" xfId="0" applyNumberFormat="1" applyFont="1" applyFill="1" applyBorder="1" applyAlignment="1">
      <alignment vertical="center"/>
    </xf>
    <xf numFmtId="1" fontId="12" fillId="2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2" borderId="0" xfId="0" applyFont="1" applyFill="1" applyAlignment="1">
      <alignment horizontal="center"/>
    </xf>
    <xf numFmtId="0" fontId="15" fillId="0" borderId="0" xfId="0" applyFont="1" applyAlignment="1">
      <alignment horizontal="center" vertical="top"/>
    </xf>
    <xf numFmtId="2" fontId="12" fillId="0" borderId="0" xfId="0" applyNumberFormat="1" applyFont="1" applyAlignment="1">
      <alignment horizontal="center"/>
    </xf>
    <xf numFmtId="0" fontId="15" fillId="0" borderId="0" xfId="0" applyFont="1" applyAlignment="1">
      <alignment vertical="top"/>
    </xf>
    <xf numFmtId="0" fontId="16" fillId="0" borderId="0" xfId="0" applyFont="1" applyAlignment="1">
      <alignment horizontal="center"/>
    </xf>
    <xf numFmtId="0" fontId="16" fillId="0" borderId="0" xfId="0" applyFont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0" fillId="0" borderId="0" xfId="0" applyAlignment="1">
      <alignment horizontal="left"/>
    </xf>
    <xf numFmtId="1" fontId="12" fillId="0" borderId="1" xfId="0" applyNumberFormat="1" applyFont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2" fontId="14" fillId="0" borderId="0" xfId="0" applyNumberFormat="1" applyFont="1" applyAlignment="1">
      <alignment horizontal="center"/>
    </xf>
    <xf numFmtId="2" fontId="18" fillId="0" borderId="0" xfId="0" applyNumberFormat="1" applyFont="1" applyAlignment="1">
      <alignment horizontal="center"/>
    </xf>
    <xf numFmtId="2" fontId="12" fillId="0" borderId="1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wrapText="1"/>
    </xf>
    <xf numFmtId="2" fontId="12" fillId="0" borderId="0" xfId="0" applyNumberFormat="1" applyFont="1" applyAlignment="1">
      <alignment horizontal="left"/>
    </xf>
    <xf numFmtId="2" fontId="3" fillId="0" borderId="0" xfId="0" applyNumberFormat="1" applyFont="1"/>
    <xf numFmtId="2" fontId="11" fillId="0" borderId="0" xfId="0" applyNumberFormat="1" applyFont="1" applyAlignment="1">
      <alignment horizontal="center"/>
    </xf>
    <xf numFmtId="2" fontId="12" fillId="0" borderId="0" xfId="0" applyNumberFormat="1" applyFont="1"/>
    <xf numFmtId="2" fontId="15" fillId="0" borderId="0" xfId="0" applyNumberFormat="1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4" fontId="12" fillId="0" borderId="1" xfId="0" applyNumberFormat="1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Border="1"/>
    <xf numFmtId="2" fontId="12" fillId="0" borderId="0" xfId="0" applyNumberFormat="1" applyFont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left"/>
    </xf>
    <xf numFmtId="2" fontId="12" fillId="0" borderId="7" xfId="0" applyNumberFormat="1" applyFont="1" applyBorder="1" applyAlignment="1">
      <alignment horizontal="center" wrapText="1"/>
    </xf>
    <xf numFmtId="2" fontId="12" fillId="0" borderId="1" xfId="0" applyNumberFormat="1" applyFont="1" applyBorder="1" applyAlignment="1">
      <alignment horizontal="left" wrapText="1"/>
    </xf>
    <xf numFmtId="0" fontId="11" fillId="0" borderId="0" xfId="0" applyFont="1" applyAlignment="1"/>
    <xf numFmtId="0" fontId="15" fillId="0" borderId="0" xfId="0" applyFont="1" applyAlignment="1"/>
    <xf numFmtId="0" fontId="11" fillId="0" borderId="6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2" fillId="0" borderId="1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left" vertical="top"/>
    </xf>
    <xf numFmtId="0" fontId="11" fillId="0" borderId="0" xfId="0" applyFont="1" applyBorder="1" applyAlignment="1">
      <alignment horizontal="center"/>
    </xf>
    <xf numFmtId="2" fontId="11" fillId="0" borderId="0" xfId="0" applyNumberFormat="1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11" fillId="0" borderId="0" xfId="0" applyFont="1" applyBorder="1"/>
    <xf numFmtId="0" fontId="11" fillId="0" borderId="0" xfId="0" applyFont="1" applyBorder="1" applyAlignment="1"/>
    <xf numFmtId="2" fontId="12" fillId="0" borderId="1" xfId="0" applyNumberFormat="1" applyFont="1" applyBorder="1" applyAlignment="1">
      <alignment horizontal="left" vertical="top"/>
    </xf>
    <xf numFmtId="0" fontId="12" fillId="0" borderId="1" xfId="0" applyFont="1" applyBorder="1" applyAlignment="1">
      <alignment horizontal="left" vertical="top"/>
    </xf>
    <xf numFmtId="0" fontId="12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left"/>
    </xf>
    <xf numFmtId="0" fontId="12" fillId="2" borderId="8" xfId="0" applyFont="1" applyFill="1" applyBorder="1" applyAlignment="1">
      <alignment vertical="center"/>
    </xf>
    <xf numFmtId="0" fontId="12" fillId="2" borderId="8" xfId="0" applyFont="1" applyFill="1" applyBorder="1" applyAlignment="1">
      <alignment horizontal="center"/>
    </xf>
    <xf numFmtId="2" fontId="12" fillId="2" borderId="8" xfId="0" applyNumberFormat="1" applyFont="1" applyFill="1" applyBorder="1" applyAlignment="1">
      <alignment horizontal="center"/>
    </xf>
    <xf numFmtId="0" fontId="12" fillId="0" borderId="8" xfId="0" applyFont="1" applyBorder="1" applyAlignment="1">
      <alignment horizontal="center" vertical="center"/>
    </xf>
    <xf numFmtId="4" fontId="12" fillId="2" borderId="8" xfId="0" applyNumberFormat="1" applyFont="1" applyFill="1" applyBorder="1" applyAlignment="1">
      <alignment horizontal="center" vertical="center"/>
    </xf>
    <xf numFmtId="3" fontId="12" fillId="2" borderId="8" xfId="0" applyNumberFormat="1" applyFont="1" applyFill="1" applyBorder="1" applyAlignment="1">
      <alignment horizontal="center"/>
    </xf>
    <xf numFmtId="4" fontId="12" fillId="2" borderId="8" xfId="0" applyNumberFormat="1" applyFont="1" applyFill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2" borderId="10" xfId="0" applyFont="1" applyFill="1" applyBorder="1" applyAlignment="1">
      <alignment horizontal="center"/>
    </xf>
    <xf numFmtId="0" fontId="12" fillId="0" borderId="8" xfId="0" applyFont="1" applyBorder="1"/>
    <xf numFmtId="0" fontId="12" fillId="2" borderId="8" xfId="0" applyFont="1" applyFill="1" applyBorder="1" applyAlignment="1">
      <alignment horizontal="left" vertical="center"/>
    </xf>
    <xf numFmtId="0" fontId="12" fillId="0" borderId="8" xfId="0" applyFont="1" applyBorder="1" applyAlignment="1">
      <alignment horizontal="center"/>
    </xf>
    <xf numFmtId="2" fontId="12" fillId="0" borderId="8" xfId="0" applyNumberFormat="1" applyFont="1" applyBorder="1" applyAlignment="1">
      <alignment horizont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left"/>
    </xf>
    <xf numFmtId="0" fontId="15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3" xfId="0" applyFont="1" applyBorder="1" applyAlignment="1">
      <alignment horizontal="left" vertical="center"/>
    </xf>
    <xf numFmtId="0" fontId="14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8"/>
  <sheetViews>
    <sheetView tabSelected="1" topLeftCell="A91" zoomScale="90" zoomScaleNormal="90" zoomScaleSheetLayoutView="46" workbookViewId="0">
      <selection activeCell="B113" sqref="B113"/>
    </sheetView>
  </sheetViews>
  <sheetFormatPr defaultRowHeight="12.75" x14ac:dyDescent="0.2"/>
  <cols>
    <col min="1" max="1" width="7.28515625" style="1" customWidth="1"/>
    <col min="2" max="2" width="49" customWidth="1"/>
    <col min="3" max="3" width="70.7109375" customWidth="1"/>
    <col min="4" max="4" width="13.42578125" style="1" customWidth="1"/>
    <col min="5" max="5" width="20.7109375" style="84" customWidth="1"/>
    <col min="6" max="6" width="12.42578125" style="1" customWidth="1"/>
    <col min="7" max="7" width="10.140625" style="1" customWidth="1"/>
    <col min="8" max="8" width="11.85546875" customWidth="1"/>
    <col min="9" max="9" width="12.42578125" style="1" customWidth="1"/>
    <col min="10" max="10" width="12.5703125" customWidth="1"/>
    <col min="11" max="11" width="15" customWidth="1"/>
    <col min="12" max="12" width="12.7109375" customWidth="1"/>
    <col min="13" max="13" width="9.85546875" customWidth="1"/>
    <col min="14" max="14" width="10.42578125" hidden="1" customWidth="1"/>
    <col min="15" max="15" width="11.42578125" customWidth="1"/>
    <col min="16" max="16" width="14.5703125" customWidth="1"/>
  </cols>
  <sheetData>
    <row r="1" spans="1:18" ht="15" x14ac:dyDescent="0.25">
      <c r="A1" s="100"/>
      <c r="B1" s="29"/>
      <c r="C1" s="29"/>
      <c r="D1" s="100"/>
      <c r="E1" s="73"/>
      <c r="F1" s="100"/>
      <c r="G1" s="100"/>
      <c r="H1" s="29"/>
      <c r="I1" s="100"/>
      <c r="J1" s="29"/>
      <c r="K1" s="29"/>
      <c r="L1" s="29"/>
      <c r="M1" s="29"/>
      <c r="N1" s="29"/>
      <c r="O1" s="29"/>
      <c r="P1" s="29"/>
      <c r="Q1" s="30"/>
      <c r="R1" s="30"/>
    </row>
    <row r="2" spans="1:18" ht="18.75" x14ac:dyDescent="0.3">
      <c r="A2" s="97"/>
      <c r="B2" s="99" t="s">
        <v>13</v>
      </c>
      <c r="C2" s="31"/>
      <c r="D2" s="97"/>
      <c r="E2" s="61"/>
      <c r="F2" s="97"/>
      <c r="G2" s="97"/>
      <c r="H2" s="23"/>
      <c r="I2" s="97"/>
      <c r="J2" s="23"/>
      <c r="K2" s="23"/>
      <c r="L2" s="29"/>
      <c r="M2" s="29"/>
      <c r="N2" s="29"/>
      <c r="O2" s="29"/>
      <c r="P2" s="29"/>
      <c r="Q2" s="30"/>
      <c r="R2" s="30"/>
    </row>
    <row r="3" spans="1:18" ht="18.75" x14ac:dyDescent="0.3">
      <c r="A3" s="97"/>
      <c r="B3" s="99" t="s">
        <v>14</v>
      </c>
      <c r="C3" s="31"/>
      <c r="D3" s="97"/>
      <c r="E3" s="61"/>
      <c r="F3" s="97"/>
      <c r="G3" s="97"/>
      <c r="H3" s="23"/>
      <c r="I3" s="97"/>
      <c r="J3" s="23"/>
      <c r="K3" s="23"/>
      <c r="L3" s="29"/>
      <c r="M3" s="29"/>
      <c r="N3" s="29"/>
      <c r="O3" s="29"/>
      <c r="P3" s="29"/>
      <c r="Q3" s="30"/>
      <c r="R3" s="30"/>
    </row>
    <row r="4" spans="1:18" ht="18.75" x14ac:dyDescent="0.3">
      <c r="A4" s="97"/>
      <c r="B4" s="99" t="s">
        <v>21</v>
      </c>
      <c r="C4" s="31"/>
      <c r="D4" s="97"/>
      <c r="E4" s="61"/>
      <c r="F4" s="97"/>
      <c r="G4" s="97"/>
      <c r="H4" s="23"/>
      <c r="I4" s="97"/>
      <c r="J4" s="23"/>
      <c r="K4" s="23"/>
      <c r="L4" s="29"/>
      <c r="M4" s="29"/>
      <c r="N4" s="29"/>
      <c r="O4" s="29"/>
      <c r="P4" s="29"/>
      <c r="Q4" s="30"/>
      <c r="R4" s="30"/>
    </row>
    <row r="5" spans="1:18" ht="18.75" x14ac:dyDescent="0.3">
      <c r="A5" s="97"/>
      <c r="B5" s="99" t="s">
        <v>23</v>
      </c>
      <c r="C5" s="31"/>
      <c r="D5" s="97"/>
      <c r="E5" s="61"/>
      <c r="F5" s="97"/>
      <c r="G5" s="97"/>
      <c r="H5" s="23"/>
      <c r="I5" s="97"/>
      <c r="J5" s="23"/>
      <c r="K5" s="23"/>
      <c r="L5" s="29"/>
      <c r="M5" s="29"/>
      <c r="N5" s="29"/>
      <c r="O5" s="29"/>
      <c r="P5" s="29"/>
      <c r="Q5" s="30"/>
      <c r="R5" s="30"/>
    </row>
    <row r="6" spans="1:18" ht="18.75" x14ac:dyDescent="0.3">
      <c r="A6" s="97"/>
      <c r="B6" s="98"/>
      <c r="C6" s="23"/>
      <c r="D6" s="97"/>
      <c r="E6" s="61"/>
      <c r="F6" s="97"/>
      <c r="G6" s="97"/>
      <c r="H6" s="23"/>
      <c r="I6" s="97"/>
      <c r="J6" s="23"/>
      <c r="K6" s="23"/>
      <c r="L6" s="29"/>
      <c r="M6" s="29"/>
      <c r="N6" s="29"/>
      <c r="O6" s="29"/>
      <c r="P6" s="29"/>
      <c r="Q6" s="30"/>
      <c r="R6" s="30"/>
    </row>
    <row r="7" spans="1:18" ht="18.75" x14ac:dyDescent="0.3">
      <c r="A7" s="97"/>
      <c r="B7" s="98" t="s">
        <v>35</v>
      </c>
      <c r="C7" s="23"/>
      <c r="D7" s="97"/>
      <c r="E7" s="61"/>
      <c r="F7" s="97"/>
      <c r="G7" s="97"/>
      <c r="H7" s="23"/>
      <c r="I7" s="97"/>
      <c r="J7" s="23"/>
      <c r="K7" s="23"/>
      <c r="L7" s="29"/>
      <c r="M7" s="29"/>
      <c r="N7" s="29"/>
      <c r="O7" s="29"/>
      <c r="P7" s="29"/>
      <c r="Q7" s="30"/>
      <c r="R7" s="30"/>
    </row>
    <row r="8" spans="1:18" ht="18.75" x14ac:dyDescent="0.3">
      <c r="A8" s="97"/>
      <c r="B8" s="98" t="s">
        <v>206</v>
      </c>
      <c r="C8" s="23"/>
      <c r="D8" s="97"/>
      <c r="E8" s="61"/>
      <c r="F8" s="97"/>
      <c r="G8" s="97"/>
      <c r="H8" s="23"/>
      <c r="I8" s="97"/>
      <c r="J8" s="23"/>
      <c r="K8" s="23"/>
      <c r="L8" s="29"/>
      <c r="M8" s="29"/>
      <c r="N8" s="29"/>
      <c r="O8" s="29"/>
      <c r="P8" s="29"/>
      <c r="Q8" s="30"/>
      <c r="R8" s="30"/>
    </row>
    <row r="9" spans="1:18" ht="0.75" customHeight="1" x14ac:dyDescent="0.3">
      <c r="A9" s="97"/>
      <c r="B9" s="23"/>
      <c r="C9" s="23"/>
      <c r="D9" s="97"/>
      <c r="E9" s="61"/>
      <c r="F9" s="97"/>
      <c r="G9" s="97"/>
      <c r="H9" s="23"/>
      <c r="I9" s="97"/>
      <c r="J9" s="23"/>
      <c r="K9" s="23"/>
      <c r="L9" s="29"/>
      <c r="M9" s="29"/>
      <c r="N9" s="29"/>
      <c r="O9" s="29"/>
      <c r="P9" s="29"/>
      <c r="Q9" s="30"/>
      <c r="R9" s="30"/>
    </row>
    <row r="10" spans="1:18" ht="18.75" x14ac:dyDescent="0.3">
      <c r="A10" s="97"/>
      <c r="B10" s="23"/>
      <c r="C10" s="23"/>
      <c r="D10" s="97"/>
      <c r="E10" s="61"/>
      <c r="F10" s="97"/>
      <c r="G10" s="97"/>
      <c r="H10" s="23"/>
      <c r="I10" s="97"/>
      <c r="J10" s="23"/>
      <c r="K10" s="23"/>
      <c r="L10" s="29"/>
      <c r="M10" s="29"/>
      <c r="N10" s="29"/>
      <c r="O10" s="29"/>
      <c r="P10" s="29"/>
      <c r="Q10" s="30"/>
      <c r="R10" s="30"/>
    </row>
    <row r="11" spans="1:18" s="67" customFormat="1" ht="20.25" customHeight="1" x14ac:dyDescent="0.3">
      <c r="A11" s="97"/>
      <c r="B11" s="131" t="s">
        <v>204</v>
      </c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66"/>
      <c r="Q11" s="20"/>
      <c r="R11" s="20"/>
    </row>
    <row r="12" spans="1:18" s="67" customFormat="1" ht="20.25" customHeight="1" x14ac:dyDescent="0.3">
      <c r="A12" s="97"/>
      <c r="B12" s="129" t="s">
        <v>205</v>
      </c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66"/>
      <c r="Q12" s="20"/>
      <c r="R12" s="20"/>
    </row>
    <row r="13" spans="1:18" ht="15" x14ac:dyDescent="0.25">
      <c r="A13" s="100"/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29"/>
      <c r="Q13" s="30"/>
      <c r="R13" s="30"/>
    </row>
    <row r="14" spans="1:18" ht="15" customHeight="1" x14ac:dyDescent="0.25">
      <c r="A14" s="100"/>
      <c r="B14" s="139" t="s">
        <v>29</v>
      </c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29"/>
      <c r="Q14" s="30"/>
      <c r="R14" s="30"/>
    </row>
    <row r="15" spans="1:18" ht="15.75" customHeight="1" x14ac:dyDescent="0.25">
      <c r="A15" s="100"/>
      <c r="B15" s="139"/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29"/>
      <c r="Q15" s="30"/>
      <c r="R15" s="30"/>
    </row>
    <row r="16" spans="1:18" ht="18.75" x14ac:dyDescent="0.3">
      <c r="A16" s="100"/>
      <c r="B16" s="140" t="s">
        <v>36</v>
      </c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29"/>
      <c r="Q16" s="30"/>
      <c r="R16" s="30"/>
    </row>
    <row r="17" spans="1:18" ht="18.75" x14ac:dyDescent="0.3">
      <c r="A17" s="100"/>
      <c r="B17" s="101"/>
      <c r="C17" s="102"/>
      <c r="D17" s="102"/>
      <c r="E17" s="74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29"/>
      <c r="Q17" s="30"/>
      <c r="R17" s="30"/>
    </row>
    <row r="18" spans="1:18" ht="19.5" customHeight="1" x14ac:dyDescent="0.25">
      <c r="A18" s="100"/>
      <c r="B18" s="29"/>
      <c r="C18" s="102"/>
      <c r="D18" s="102"/>
      <c r="E18" s="74"/>
      <c r="F18" s="102"/>
      <c r="G18" s="102"/>
      <c r="H18" s="102"/>
      <c r="I18" s="100"/>
      <c r="J18" s="29"/>
      <c r="K18" s="29"/>
      <c r="L18" s="29"/>
      <c r="M18" s="29"/>
      <c r="N18" s="29"/>
      <c r="O18" s="29"/>
      <c r="P18" s="29"/>
      <c r="Q18" s="30"/>
      <c r="R18" s="30"/>
    </row>
    <row r="19" spans="1:18" ht="24.75" customHeight="1" x14ac:dyDescent="0.25">
      <c r="A19" s="100"/>
      <c r="B19" s="137" t="s">
        <v>24</v>
      </c>
      <c r="C19" s="137"/>
      <c r="D19" s="137"/>
      <c r="E19" s="137"/>
      <c r="F19" s="137"/>
      <c r="G19" s="137"/>
      <c r="H19" s="137"/>
      <c r="I19" s="137"/>
      <c r="J19" s="137"/>
      <c r="K19" s="137"/>
      <c r="L19" s="32"/>
      <c r="M19" s="32"/>
      <c r="N19" s="32"/>
      <c r="O19" s="32"/>
      <c r="P19" s="32"/>
      <c r="Q19" s="30"/>
      <c r="R19" s="30"/>
    </row>
    <row r="20" spans="1:18" ht="112.5" x14ac:dyDescent="0.3">
      <c r="A20" s="26"/>
      <c r="B20" s="37" t="s">
        <v>0</v>
      </c>
      <c r="C20" s="37" t="s">
        <v>1</v>
      </c>
      <c r="D20" s="34" t="s">
        <v>2</v>
      </c>
      <c r="E20" s="75" t="s">
        <v>7</v>
      </c>
      <c r="F20" s="34" t="s">
        <v>10</v>
      </c>
      <c r="G20" s="34" t="s">
        <v>6</v>
      </c>
      <c r="H20" s="34" t="s">
        <v>8</v>
      </c>
      <c r="I20" s="34" t="s">
        <v>9</v>
      </c>
      <c r="J20" s="34" t="s">
        <v>12</v>
      </c>
      <c r="K20" s="34" t="s">
        <v>17</v>
      </c>
      <c r="L20" s="34" t="s">
        <v>11</v>
      </c>
      <c r="M20" s="34" t="s">
        <v>3</v>
      </c>
      <c r="N20" s="35"/>
      <c r="O20" s="34" t="s">
        <v>4</v>
      </c>
      <c r="P20" s="34" t="s">
        <v>5</v>
      </c>
      <c r="Q20" s="30"/>
      <c r="R20" s="30"/>
    </row>
    <row r="21" spans="1:18" s="9" customFormat="1" ht="18.75" customHeight="1" x14ac:dyDescent="0.3">
      <c r="A21" s="25">
        <v>1</v>
      </c>
      <c r="B21" s="56" t="s">
        <v>162</v>
      </c>
      <c r="C21" s="56" t="s">
        <v>42</v>
      </c>
      <c r="D21" s="57">
        <v>4</v>
      </c>
      <c r="E21" s="49">
        <v>7.29</v>
      </c>
      <c r="F21" s="37">
        <v>2</v>
      </c>
      <c r="G21" s="57">
        <v>9</v>
      </c>
      <c r="H21" s="39">
        <f t="shared" ref="H21:H52" si="0">E21*F21</f>
        <v>14.58</v>
      </c>
      <c r="I21" s="49">
        <v>125.28</v>
      </c>
      <c r="J21" s="49">
        <v>7</v>
      </c>
      <c r="K21" s="49">
        <v>5</v>
      </c>
      <c r="L21" s="49">
        <v>15</v>
      </c>
      <c r="M21" s="49">
        <v>0</v>
      </c>
      <c r="N21" s="49"/>
      <c r="O21" s="49">
        <v>0</v>
      </c>
      <c r="P21" s="39">
        <f t="shared" ref="P21:P52" si="1">SUM(G21:O21)-I21</f>
        <v>50.580000000000013</v>
      </c>
      <c r="Q21" s="40"/>
      <c r="R21" s="40"/>
    </row>
    <row r="22" spans="1:18" s="12" customFormat="1" ht="18.75" x14ac:dyDescent="0.3">
      <c r="A22" s="41">
        <v>2</v>
      </c>
      <c r="B22" s="36" t="s">
        <v>187</v>
      </c>
      <c r="C22" s="36" t="s">
        <v>42</v>
      </c>
      <c r="D22" s="47">
        <v>3</v>
      </c>
      <c r="E22" s="49">
        <v>7.93</v>
      </c>
      <c r="F22" s="37">
        <v>2</v>
      </c>
      <c r="G22" s="48">
        <v>6</v>
      </c>
      <c r="H22" s="39">
        <f t="shared" si="0"/>
        <v>15.86</v>
      </c>
      <c r="I22" s="49">
        <v>0</v>
      </c>
      <c r="J22" s="49">
        <v>7</v>
      </c>
      <c r="K22" s="39">
        <v>15</v>
      </c>
      <c r="L22" s="39">
        <v>0</v>
      </c>
      <c r="M22" s="39">
        <v>3</v>
      </c>
      <c r="N22" s="49"/>
      <c r="O22" s="39">
        <v>0</v>
      </c>
      <c r="P22" s="39">
        <f t="shared" si="1"/>
        <v>46.86</v>
      </c>
      <c r="Q22" s="45"/>
      <c r="R22" s="45"/>
    </row>
    <row r="23" spans="1:18" s="13" customFormat="1" ht="18.75" x14ac:dyDescent="0.3">
      <c r="A23" s="25">
        <v>3</v>
      </c>
      <c r="B23" s="36" t="s">
        <v>101</v>
      </c>
      <c r="C23" s="36" t="s">
        <v>102</v>
      </c>
      <c r="D23" s="47">
        <v>4</v>
      </c>
      <c r="E23" s="49">
        <v>7.32</v>
      </c>
      <c r="F23" s="37">
        <v>2</v>
      </c>
      <c r="G23" s="48">
        <v>9</v>
      </c>
      <c r="H23" s="39">
        <f t="shared" si="0"/>
        <v>14.64</v>
      </c>
      <c r="I23" s="49">
        <v>234.57</v>
      </c>
      <c r="J23" s="49">
        <v>7</v>
      </c>
      <c r="K23" s="39">
        <v>10</v>
      </c>
      <c r="L23" s="39">
        <v>0</v>
      </c>
      <c r="M23" s="39">
        <v>5</v>
      </c>
      <c r="N23" s="49"/>
      <c r="O23" s="39">
        <v>1</v>
      </c>
      <c r="P23" s="39">
        <f t="shared" si="1"/>
        <v>46.639999999999986</v>
      </c>
      <c r="Q23" s="40"/>
      <c r="R23" s="40"/>
    </row>
    <row r="24" spans="1:18" s="12" customFormat="1" ht="17.25" customHeight="1" x14ac:dyDescent="0.25">
      <c r="A24" s="46">
        <v>4</v>
      </c>
      <c r="B24" s="36" t="s">
        <v>120</v>
      </c>
      <c r="C24" s="36" t="s">
        <v>51</v>
      </c>
      <c r="D24" s="47">
        <v>2</v>
      </c>
      <c r="E24" s="49">
        <v>7.1</v>
      </c>
      <c r="F24" s="37">
        <v>2</v>
      </c>
      <c r="G24" s="48">
        <v>3</v>
      </c>
      <c r="H24" s="39">
        <f t="shared" si="0"/>
        <v>14.2</v>
      </c>
      <c r="I24" s="49">
        <v>0</v>
      </c>
      <c r="J24" s="49">
        <v>7</v>
      </c>
      <c r="K24" s="49">
        <v>10</v>
      </c>
      <c r="L24" s="49">
        <v>0</v>
      </c>
      <c r="M24" s="49">
        <v>9</v>
      </c>
      <c r="N24" s="49"/>
      <c r="O24" s="49">
        <v>0</v>
      </c>
      <c r="P24" s="39">
        <f t="shared" si="1"/>
        <v>43.2</v>
      </c>
      <c r="Q24" s="45"/>
      <c r="R24" s="45"/>
    </row>
    <row r="25" spans="1:18" s="12" customFormat="1" ht="18.75" customHeight="1" x14ac:dyDescent="0.3">
      <c r="A25" s="50">
        <v>5</v>
      </c>
      <c r="B25" s="19" t="s">
        <v>148</v>
      </c>
      <c r="C25" s="21" t="s">
        <v>149</v>
      </c>
      <c r="D25" s="25">
        <v>4</v>
      </c>
      <c r="E25" s="44">
        <v>7.89</v>
      </c>
      <c r="F25" s="37">
        <v>2</v>
      </c>
      <c r="G25" s="43">
        <v>9</v>
      </c>
      <c r="H25" s="39">
        <f t="shared" si="0"/>
        <v>15.78</v>
      </c>
      <c r="I25" s="44">
        <v>1005.99</v>
      </c>
      <c r="J25" s="44">
        <v>0</v>
      </c>
      <c r="K25" s="44">
        <v>0</v>
      </c>
      <c r="L25" s="42">
        <v>15</v>
      </c>
      <c r="M25" s="42">
        <v>0</v>
      </c>
      <c r="N25" s="42"/>
      <c r="O25" s="42">
        <v>0</v>
      </c>
      <c r="P25" s="39">
        <f t="shared" si="1"/>
        <v>39.779999999999973</v>
      </c>
      <c r="Q25" s="45"/>
      <c r="R25" s="45"/>
    </row>
    <row r="26" spans="1:18" s="9" customFormat="1" ht="18.75" customHeight="1" x14ac:dyDescent="0.3">
      <c r="A26" s="25">
        <v>6</v>
      </c>
      <c r="B26" s="36" t="s">
        <v>62</v>
      </c>
      <c r="C26" s="36" t="s">
        <v>61</v>
      </c>
      <c r="D26" s="47">
        <v>4</v>
      </c>
      <c r="E26" s="49">
        <v>7.33</v>
      </c>
      <c r="F26" s="37">
        <v>2</v>
      </c>
      <c r="G26" s="48">
        <v>9</v>
      </c>
      <c r="H26" s="39">
        <f t="shared" si="0"/>
        <v>14.66</v>
      </c>
      <c r="I26" s="49">
        <v>532.4</v>
      </c>
      <c r="J26" s="49">
        <v>0</v>
      </c>
      <c r="K26" s="49">
        <v>0</v>
      </c>
      <c r="L26" s="49">
        <v>0</v>
      </c>
      <c r="M26" s="49">
        <v>15</v>
      </c>
      <c r="N26" s="49"/>
      <c r="O26" s="49">
        <v>1</v>
      </c>
      <c r="P26" s="39">
        <f t="shared" si="1"/>
        <v>39.659999999999968</v>
      </c>
      <c r="Q26" s="40"/>
      <c r="R26" s="40"/>
    </row>
    <row r="27" spans="1:18" s="10" customFormat="1" ht="18.75" customHeight="1" x14ac:dyDescent="0.3">
      <c r="A27" s="51">
        <v>7</v>
      </c>
      <c r="B27" s="19" t="s">
        <v>118</v>
      </c>
      <c r="C27" s="21" t="s">
        <v>119</v>
      </c>
      <c r="D27" s="25">
        <v>3</v>
      </c>
      <c r="E27" s="44">
        <v>6.36</v>
      </c>
      <c r="F27" s="37">
        <v>2</v>
      </c>
      <c r="G27" s="43">
        <v>6</v>
      </c>
      <c r="H27" s="42">
        <f t="shared" si="0"/>
        <v>12.72</v>
      </c>
      <c r="I27" s="44">
        <v>213.66</v>
      </c>
      <c r="J27" s="44">
        <v>7</v>
      </c>
      <c r="K27" s="44">
        <v>5</v>
      </c>
      <c r="L27" s="42">
        <v>0</v>
      </c>
      <c r="M27" s="42">
        <v>0</v>
      </c>
      <c r="N27" s="42"/>
      <c r="O27" s="42">
        <v>6</v>
      </c>
      <c r="P27" s="39">
        <f t="shared" si="1"/>
        <v>36.72</v>
      </c>
      <c r="Q27" s="45"/>
      <c r="R27" s="45"/>
    </row>
    <row r="28" spans="1:18" s="10" customFormat="1" ht="18.75" customHeight="1" x14ac:dyDescent="0.3">
      <c r="A28" s="46">
        <v>8</v>
      </c>
      <c r="B28" s="19" t="s">
        <v>150</v>
      </c>
      <c r="C28" s="21" t="s">
        <v>151</v>
      </c>
      <c r="D28" s="25">
        <v>4</v>
      </c>
      <c r="E28" s="44">
        <v>7.29</v>
      </c>
      <c r="F28" s="37">
        <v>2</v>
      </c>
      <c r="G28" s="43">
        <v>9</v>
      </c>
      <c r="H28" s="39">
        <f t="shared" si="0"/>
        <v>14.58</v>
      </c>
      <c r="I28" s="44">
        <v>677.47</v>
      </c>
      <c r="J28" s="44">
        <v>0</v>
      </c>
      <c r="K28" s="44">
        <v>0</v>
      </c>
      <c r="L28" s="42">
        <v>0</v>
      </c>
      <c r="M28" s="42">
        <v>10</v>
      </c>
      <c r="N28" s="42"/>
      <c r="O28" s="42">
        <v>3</v>
      </c>
      <c r="P28" s="39">
        <f t="shared" si="1"/>
        <v>36.580000000000041</v>
      </c>
      <c r="Q28" s="45"/>
      <c r="R28" s="45"/>
    </row>
    <row r="29" spans="1:18" s="10" customFormat="1" ht="18.75" x14ac:dyDescent="0.25">
      <c r="A29" s="46">
        <v>9</v>
      </c>
      <c r="B29" s="36" t="s">
        <v>78</v>
      </c>
      <c r="C29" s="36" t="s">
        <v>64</v>
      </c>
      <c r="D29" s="47">
        <v>3</v>
      </c>
      <c r="E29" s="49">
        <v>7.6</v>
      </c>
      <c r="F29" s="37">
        <v>2</v>
      </c>
      <c r="G29" s="48">
        <v>6</v>
      </c>
      <c r="H29" s="39">
        <f t="shared" si="0"/>
        <v>15.2</v>
      </c>
      <c r="I29" s="49">
        <v>0</v>
      </c>
      <c r="J29" s="49">
        <v>0</v>
      </c>
      <c r="K29" s="49">
        <v>10</v>
      </c>
      <c r="L29" s="49">
        <v>0</v>
      </c>
      <c r="M29" s="49">
        <v>5</v>
      </c>
      <c r="N29" s="49"/>
      <c r="O29" s="49">
        <v>0</v>
      </c>
      <c r="P29" s="39">
        <f t="shared" si="1"/>
        <v>36.200000000000003</v>
      </c>
      <c r="Q29" s="45"/>
      <c r="R29" s="45"/>
    </row>
    <row r="30" spans="1:18" s="9" customFormat="1" ht="18.75" x14ac:dyDescent="0.3">
      <c r="A30" s="25">
        <v>10</v>
      </c>
      <c r="B30" s="19" t="s">
        <v>63</v>
      </c>
      <c r="C30" s="36" t="s">
        <v>64</v>
      </c>
      <c r="D30" s="25">
        <v>3</v>
      </c>
      <c r="E30" s="44">
        <v>7.33</v>
      </c>
      <c r="F30" s="37">
        <v>2</v>
      </c>
      <c r="G30" s="43">
        <v>6</v>
      </c>
      <c r="H30" s="39">
        <f t="shared" si="0"/>
        <v>14.66</v>
      </c>
      <c r="I30" s="44">
        <v>203.35</v>
      </c>
      <c r="J30" s="44">
        <v>7</v>
      </c>
      <c r="K30" s="44">
        <v>5</v>
      </c>
      <c r="L30" s="42">
        <v>0</v>
      </c>
      <c r="M30" s="42">
        <v>0</v>
      </c>
      <c r="N30" s="42"/>
      <c r="O30" s="42">
        <v>3</v>
      </c>
      <c r="P30" s="39">
        <f t="shared" si="1"/>
        <v>35.659999999999997</v>
      </c>
      <c r="Q30" s="40"/>
      <c r="R30" s="40"/>
    </row>
    <row r="31" spans="1:18" s="12" customFormat="1" ht="18.75" customHeight="1" x14ac:dyDescent="0.25">
      <c r="A31" s="46">
        <v>11</v>
      </c>
      <c r="B31" s="36" t="s">
        <v>185</v>
      </c>
      <c r="C31" s="36" t="s">
        <v>40</v>
      </c>
      <c r="D31" s="47">
        <v>2</v>
      </c>
      <c r="E31" s="49">
        <v>8</v>
      </c>
      <c r="F31" s="37">
        <v>2</v>
      </c>
      <c r="G31" s="48">
        <v>3</v>
      </c>
      <c r="H31" s="39">
        <f t="shared" si="0"/>
        <v>16</v>
      </c>
      <c r="I31" s="49">
        <v>319.93</v>
      </c>
      <c r="J31" s="49">
        <v>5</v>
      </c>
      <c r="K31" s="49">
        <v>5</v>
      </c>
      <c r="L31" s="49">
        <v>0</v>
      </c>
      <c r="M31" s="49">
        <v>5</v>
      </c>
      <c r="N31" s="49"/>
      <c r="O31" s="49">
        <v>0</v>
      </c>
      <c r="P31" s="39">
        <f t="shared" si="1"/>
        <v>34</v>
      </c>
      <c r="Q31" s="45"/>
      <c r="R31" s="45"/>
    </row>
    <row r="32" spans="1:18" s="9" customFormat="1" ht="18.75" x14ac:dyDescent="0.3">
      <c r="A32" s="25">
        <v>12</v>
      </c>
      <c r="B32" s="36" t="s">
        <v>189</v>
      </c>
      <c r="C32" s="36" t="s">
        <v>43</v>
      </c>
      <c r="D32" s="47">
        <v>1</v>
      </c>
      <c r="E32" s="49">
        <v>3.64</v>
      </c>
      <c r="F32" s="37">
        <v>3</v>
      </c>
      <c r="G32" s="48">
        <v>1</v>
      </c>
      <c r="H32" s="39">
        <f t="shared" si="0"/>
        <v>10.92</v>
      </c>
      <c r="I32" s="49">
        <v>199.79</v>
      </c>
      <c r="J32" s="49">
        <v>7</v>
      </c>
      <c r="K32" s="49">
        <v>10</v>
      </c>
      <c r="L32" s="49">
        <v>0</v>
      </c>
      <c r="M32" s="49">
        <v>5</v>
      </c>
      <c r="N32" s="49"/>
      <c r="O32" s="49">
        <v>0</v>
      </c>
      <c r="P32" s="39">
        <f t="shared" si="1"/>
        <v>33.919999999999987</v>
      </c>
      <c r="Q32" s="40"/>
      <c r="R32" s="40"/>
    </row>
    <row r="33" spans="1:18" s="10" customFormat="1" ht="18.75" customHeight="1" x14ac:dyDescent="0.3">
      <c r="A33" s="46">
        <v>13</v>
      </c>
      <c r="B33" s="19" t="s">
        <v>113</v>
      </c>
      <c r="C33" s="18" t="s">
        <v>40</v>
      </c>
      <c r="D33" s="25">
        <v>5</v>
      </c>
      <c r="E33" s="44">
        <v>8.43</v>
      </c>
      <c r="F33" s="37">
        <v>2</v>
      </c>
      <c r="G33" s="43">
        <v>12</v>
      </c>
      <c r="H33" s="42">
        <f t="shared" si="0"/>
        <v>16.86</v>
      </c>
      <c r="I33" s="44">
        <v>1300.75</v>
      </c>
      <c r="J33" s="44">
        <v>0</v>
      </c>
      <c r="K33" s="44">
        <v>5</v>
      </c>
      <c r="L33" s="42">
        <v>0</v>
      </c>
      <c r="M33" s="42">
        <v>0</v>
      </c>
      <c r="N33" s="42"/>
      <c r="O33" s="42">
        <v>0</v>
      </c>
      <c r="P33" s="39">
        <f t="shared" si="1"/>
        <v>33.8599999999999</v>
      </c>
      <c r="Q33" s="45"/>
      <c r="R33" s="45"/>
    </row>
    <row r="34" spans="1:18" s="10" customFormat="1" ht="18.75" customHeight="1" x14ac:dyDescent="0.3">
      <c r="A34" s="25">
        <v>14</v>
      </c>
      <c r="B34" s="36" t="s">
        <v>197</v>
      </c>
      <c r="C34" s="36" t="s">
        <v>42</v>
      </c>
      <c r="D34" s="47">
        <v>4</v>
      </c>
      <c r="E34" s="49">
        <v>7.2</v>
      </c>
      <c r="F34" s="37">
        <v>2</v>
      </c>
      <c r="G34" s="48">
        <v>9</v>
      </c>
      <c r="H34" s="39">
        <f t="shared" si="0"/>
        <v>14.4</v>
      </c>
      <c r="I34" s="49">
        <v>433.36</v>
      </c>
      <c r="J34" s="49">
        <v>0</v>
      </c>
      <c r="K34" s="49">
        <v>5</v>
      </c>
      <c r="L34" s="49">
        <v>0</v>
      </c>
      <c r="M34" s="49">
        <v>5</v>
      </c>
      <c r="N34" s="49"/>
      <c r="O34" s="49">
        <v>0</v>
      </c>
      <c r="P34" s="39">
        <f t="shared" si="1"/>
        <v>33.399999999999977</v>
      </c>
      <c r="Q34" s="45"/>
      <c r="R34" s="45"/>
    </row>
    <row r="35" spans="1:18" s="9" customFormat="1" ht="18.75" x14ac:dyDescent="0.3">
      <c r="A35" s="25">
        <v>15</v>
      </c>
      <c r="B35" s="19" t="s">
        <v>124</v>
      </c>
      <c r="C35" s="18" t="s">
        <v>125</v>
      </c>
      <c r="D35" s="25">
        <v>1</v>
      </c>
      <c r="E35" s="44">
        <v>4.7</v>
      </c>
      <c r="F35" s="37">
        <v>3</v>
      </c>
      <c r="G35" s="43">
        <v>1</v>
      </c>
      <c r="H35" s="42">
        <f t="shared" si="0"/>
        <v>14.100000000000001</v>
      </c>
      <c r="I35" s="44">
        <v>0</v>
      </c>
      <c r="J35" s="44">
        <v>7</v>
      </c>
      <c r="K35" s="44">
        <v>5</v>
      </c>
      <c r="L35" s="42">
        <v>0</v>
      </c>
      <c r="M35" s="42">
        <v>0</v>
      </c>
      <c r="N35" s="42"/>
      <c r="O35" s="42">
        <v>6</v>
      </c>
      <c r="P35" s="39">
        <f t="shared" si="1"/>
        <v>33.1</v>
      </c>
      <c r="Q35" s="40"/>
      <c r="R35" s="40"/>
    </row>
    <row r="36" spans="1:18" s="9" customFormat="1" ht="18.75" customHeight="1" x14ac:dyDescent="0.3">
      <c r="A36" s="25">
        <v>16</v>
      </c>
      <c r="B36" s="19" t="s">
        <v>116</v>
      </c>
      <c r="C36" s="21" t="s">
        <v>117</v>
      </c>
      <c r="D36" s="25">
        <v>1</v>
      </c>
      <c r="E36" s="44">
        <v>4.53</v>
      </c>
      <c r="F36" s="37">
        <v>3</v>
      </c>
      <c r="G36" s="43">
        <v>1</v>
      </c>
      <c r="H36" s="42">
        <f t="shared" si="0"/>
        <v>13.59</v>
      </c>
      <c r="I36" s="44">
        <v>213.66</v>
      </c>
      <c r="J36" s="44">
        <v>7</v>
      </c>
      <c r="K36" s="44">
        <v>5</v>
      </c>
      <c r="L36" s="42">
        <v>0</v>
      </c>
      <c r="M36" s="42">
        <v>0</v>
      </c>
      <c r="N36" s="42"/>
      <c r="O36" s="42">
        <v>6</v>
      </c>
      <c r="P36" s="39">
        <f t="shared" si="1"/>
        <v>32.590000000000003</v>
      </c>
      <c r="Q36" s="40"/>
      <c r="R36" s="40"/>
    </row>
    <row r="37" spans="1:18" s="9" customFormat="1" ht="18.75" customHeight="1" x14ac:dyDescent="0.3">
      <c r="A37" s="25">
        <v>17</v>
      </c>
      <c r="B37" s="36" t="s">
        <v>133</v>
      </c>
      <c r="C37" s="17" t="s">
        <v>134</v>
      </c>
      <c r="D37" s="37">
        <v>5</v>
      </c>
      <c r="E37" s="38">
        <v>7.73</v>
      </c>
      <c r="F37" s="37">
        <v>2</v>
      </c>
      <c r="G37" s="37">
        <v>12</v>
      </c>
      <c r="H37" s="37">
        <f t="shared" si="0"/>
        <v>15.46</v>
      </c>
      <c r="I37" s="37">
        <v>988.27</v>
      </c>
      <c r="J37" s="38">
        <v>0</v>
      </c>
      <c r="K37" s="38">
        <v>0</v>
      </c>
      <c r="L37" s="38">
        <v>0</v>
      </c>
      <c r="M37" s="38">
        <v>2</v>
      </c>
      <c r="N37" s="38"/>
      <c r="O37" s="38">
        <v>3</v>
      </c>
      <c r="P37" s="39">
        <f t="shared" si="1"/>
        <v>32.460000000000036</v>
      </c>
      <c r="Q37" s="40"/>
      <c r="R37" s="40"/>
    </row>
    <row r="38" spans="1:18" s="9" customFormat="1" ht="18.75" x14ac:dyDescent="0.3">
      <c r="A38" s="25">
        <v>18</v>
      </c>
      <c r="B38" s="36" t="s">
        <v>70</v>
      </c>
      <c r="C38" s="36" t="s">
        <v>44</v>
      </c>
      <c r="D38" s="47">
        <v>2</v>
      </c>
      <c r="E38" s="49">
        <v>6.8</v>
      </c>
      <c r="F38" s="37">
        <v>2</v>
      </c>
      <c r="G38" s="48">
        <v>3</v>
      </c>
      <c r="H38" s="39">
        <f t="shared" si="0"/>
        <v>13.6</v>
      </c>
      <c r="I38" s="49">
        <v>801.5</v>
      </c>
      <c r="J38" s="49">
        <v>0</v>
      </c>
      <c r="K38" s="49">
        <v>0</v>
      </c>
      <c r="L38" s="49">
        <v>15</v>
      </c>
      <c r="M38" s="49">
        <v>0</v>
      </c>
      <c r="N38" s="49"/>
      <c r="O38" s="49">
        <v>0</v>
      </c>
      <c r="P38" s="39">
        <f t="shared" si="1"/>
        <v>31.600000000000023</v>
      </c>
      <c r="Q38" s="40"/>
      <c r="R38" s="40"/>
    </row>
    <row r="39" spans="1:18" s="10" customFormat="1" ht="18.75" customHeight="1" x14ac:dyDescent="0.3">
      <c r="A39" s="25">
        <v>19</v>
      </c>
      <c r="B39" s="19" t="s">
        <v>153</v>
      </c>
      <c r="C39" s="36" t="s">
        <v>88</v>
      </c>
      <c r="D39" s="25">
        <v>3</v>
      </c>
      <c r="E39" s="44">
        <v>8.14</v>
      </c>
      <c r="F39" s="37">
        <v>2</v>
      </c>
      <c r="G39" s="43">
        <v>6</v>
      </c>
      <c r="H39" s="39">
        <f t="shared" si="0"/>
        <v>16.28</v>
      </c>
      <c r="I39" s="44">
        <v>1232.82</v>
      </c>
      <c r="J39" s="44">
        <v>0</v>
      </c>
      <c r="K39" s="44">
        <v>0</v>
      </c>
      <c r="L39" s="42">
        <v>0</v>
      </c>
      <c r="M39" s="42">
        <v>9</v>
      </c>
      <c r="N39" s="42"/>
      <c r="O39" s="42">
        <v>0</v>
      </c>
      <c r="P39" s="39">
        <f t="shared" si="1"/>
        <v>31.279999999999973</v>
      </c>
      <c r="Q39" s="45"/>
      <c r="R39" s="45"/>
    </row>
    <row r="40" spans="1:18" s="11" customFormat="1" ht="18.75" customHeight="1" x14ac:dyDescent="0.3">
      <c r="A40" s="25">
        <v>20</v>
      </c>
      <c r="B40" s="19" t="s">
        <v>87</v>
      </c>
      <c r="C40" s="21" t="s">
        <v>88</v>
      </c>
      <c r="D40" s="25">
        <v>4</v>
      </c>
      <c r="E40" s="44">
        <v>8.35</v>
      </c>
      <c r="F40" s="37">
        <v>2</v>
      </c>
      <c r="G40" s="43">
        <v>9</v>
      </c>
      <c r="H40" s="39">
        <f t="shared" si="0"/>
        <v>16.7</v>
      </c>
      <c r="I40" s="44">
        <v>726.36</v>
      </c>
      <c r="J40" s="44">
        <v>0</v>
      </c>
      <c r="K40" s="44">
        <v>0</v>
      </c>
      <c r="L40" s="42">
        <v>0</v>
      </c>
      <c r="M40" s="42">
        <v>5</v>
      </c>
      <c r="N40" s="42"/>
      <c r="O40" s="42">
        <v>0</v>
      </c>
      <c r="P40" s="39">
        <f t="shared" si="1"/>
        <v>30.700000000000045</v>
      </c>
      <c r="Q40" s="52"/>
      <c r="R40" s="52"/>
    </row>
    <row r="41" spans="1:18" s="9" customFormat="1" ht="18.75" x14ac:dyDescent="0.3">
      <c r="A41" s="26">
        <v>21</v>
      </c>
      <c r="B41" s="19" t="s">
        <v>89</v>
      </c>
      <c r="C41" s="21" t="s">
        <v>90</v>
      </c>
      <c r="D41" s="25">
        <v>4</v>
      </c>
      <c r="E41" s="44">
        <v>8.33</v>
      </c>
      <c r="F41" s="37">
        <v>2</v>
      </c>
      <c r="G41" s="43">
        <v>9</v>
      </c>
      <c r="H41" s="39">
        <f t="shared" si="0"/>
        <v>16.66</v>
      </c>
      <c r="I41" s="44">
        <v>944.07</v>
      </c>
      <c r="J41" s="44">
        <v>0</v>
      </c>
      <c r="K41" s="44">
        <v>0</v>
      </c>
      <c r="L41" s="42">
        <v>0</v>
      </c>
      <c r="M41" s="42">
        <v>5</v>
      </c>
      <c r="N41" s="42"/>
      <c r="O41" s="42">
        <v>0</v>
      </c>
      <c r="P41" s="39">
        <f t="shared" si="1"/>
        <v>30.659999999999968</v>
      </c>
      <c r="Q41" s="40"/>
      <c r="R41" s="40"/>
    </row>
    <row r="42" spans="1:18" s="10" customFormat="1" ht="18.75" customHeight="1" x14ac:dyDescent="0.3">
      <c r="A42" s="25">
        <v>22</v>
      </c>
      <c r="B42" s="19" t="s">
        <v>108</v>
      </c>
      <c r="C42" s="21" t="s">
        <v>102</v>
      </c>
      <c r="D42" s="25">
        <v>3</v>
      </c>
      <c r="E42" s="44">
        <v>7.94</v>
      </c>
      <c r="F42" s="37">
        <v>2</v>
      </c>
      <c r="G42" s="43">
        <v>6</v>
      </c>
      <c r="H42" s="42">
        <f t="shared" si="0"/>
        <v>15.88</v>
      </c>
      <c r="I42" s="49">
        <v>543.26</v>
      </c>
      <c r="J42" s="49">
        <v>0</v>
      </c>
      <c r="K42" s="39">
        <v>0</v>
      </c>
      <c r="L42" s="39">
        <v>0</v>
      </c>
      <c r="M42" s="39">
        <v>5</v>
      </c>
      <c r="N42" s="49"/>
      <c r="O42" s="39">
        <v>3</v>
      </c>
      <c r="P42" s="39">
        <f t="shared" si="1"/>
        <v>29.879999999999995</v>
      </c>
      <c r="Q42" s="45"/>
      <c r="R42" s="45"/>
    </row>
    <row r="43" spans="1:18" s="4" customFormat="1" ht="18.75" customHeight="1" x14ac:dyDescent="0.3">
      <c r="A43" s="25">
        <v>23</v>
      </c>
      <c r="B43" s="19" t="s">
        <v>91</v>
      </c>
      <c r="C43" s="21" t="s">
        <v>64</v>
      </c>
      <c r="D43" s="25">
        <v>3</v>
      </c>
      <c r="E43" s="44">
        <v>7.36</v>
      </c>
      <c r="F43" s="37">
        <v>2</v>
      </c>
      <c r="G43" s="43">
        <v>6</v>
      </c>
      <c r="H43" s="39">
        <f t="shared" si="0"/>
        <v>14.72</v>
      </c>
      <c r="I43" s="44">
        <v>452.94</v>
      </c>
      <c r="J43" s="44">
        <v>0</v>
      </c>
      <c r="K43" s="44">
        <v>0</v>
      </c>
      <c r="L43" s="42">
        <v>0</v>
      </c>
      <c r="M43" s="42">
        <v>5</v>
      </c>
      <c r="N43" s="42"/>
      <c r="O43" s="42">
        <v>4</v>
      </c>
      <c r="P43" s="39">
        <f t="shared" si="1"/>
        <v>29.71999999999997</v>
      </c>
      <c r="Q43" s="53"/>
      <c r="R43" s="53"/>
    </row>
    <row r="44" spans="1:18" s="10" customFormat="1" ht="18.75" customHeight="1" x14ac:dyDescent="0.3">
      <c r="A44" s="25">
        <v>24</v>
      </c>
      <c r="B44" s="19" t="s">
        <v>168</v>
      </c>
      <c r="C44" s="21" t="s">
        <v>169</v>
      </c>
      <c r="D44" s="25">
        <v>3</v>
      </c>
      <c r="E44" s="44">
        <v>7.72</v>
      </c>
      <c r="F44" s="37">
        <v>2</v>
      </c>
      <c r="G44" s="43">
        <v>6</v>
      </c>
      <c r="H44" s="39">
        <f t="shared" si="0"/>
        <v>15.44</v>
      </c>
      <c r="I44" s="44">
        <v>523</v>
      </c>
      <c r="J44" s="44">
        <v>0</v>
      </c>
      <c r="K44" s="44">
        <v>5</v>
      </c>
      <c r="L44" s="42">
        <v>0</v>
      </c>
      <c r="M44" s="42">
        <v>0</v>
      </c>
      <c r="N44" s="42"/>
      <c r="O44" s="42">
        <v>3</v>
      </c>
      <c r="P44" s="39">
        <f t="shared" si="1"/>
        <v>29.440000000000055</v>
      </c>
      <c r="Q44" s="45"/>
      <c r="R44" s="45"/>
    </row>
    <row r="45" spans="1:18" s="8" customFormat="1" ht="18.75" customHeight="1" x14ac:dyDescent="0.3">
      <c r="A45" s="25">
        <v>25</v>
      </c>
      <c r="B45" s="36" t="s">
        <v>170</v>
      </c>
      <c r="C45" s="36" t="s">
        <v>171</v>
      </c>
      <c r="D45" s="47">
        <v>3</v>
      </c>
      <c r="E45" s="49">
        <v>7.61</v>
      </c>
      <c r="F45" s="37">
        <v>2</v>
      </c>
      <c r="G45" s="48">
        <v>6</v>
      </c>
      <c r="H45" s="39">
        <f t="shared" si="0"/>
        <v>15.22</v>
      </c>
      <c r="I45" s="49">
        <v>523</v>
      </c>
      <c r="J45" s="49">
        <v>0</v>
      </c>
      <c r="K45" s="49">
        <v>5</v>
      </c>
      <c r="L45" s="49">
        <v>0</v>
      </c>
      <c r="M45" s="49">
        <v>0</v>
      </c>
      <c r="N45" s="49"/>
      <c r="O45" s="49">
        <v>3</v>
      </c>
      <c r="P45" s="39">
        <f t="shared" si="1"/>
        <v>29.220000000000027</v>
      </c>
      <c r="Q45" s="45"/>
      <c r="R45" s="45"/>
    </row>
    <row r="46" spans="1:18" s="10" customFormat="1" ht="18.75" customHeight="1" x14ac:dyDescent="0.3">
      <c r="A46" s="25">
        <v>26</v>
      </c>
      <c r="B46" s="36" t="s">
        <v>92</v>
      </c>
      <c r="C46" s="36" t="s">
        <v>41</v>
      </c>
      <c r="D46" s="47">
        <v>2</v>
      </c>
      <c r="E46" s="49">
        <v>6.71</v>
      </c>
      <c r="F46" s="37">
        <v>2</v>
      </c>
      <c r="G46" s="48">
        <v>3</v>
      </c>
      <c r="H46" s="39">
        <f t="shared" si="0"/>
        <v>13.42</v>
      </c>
      <c r="I46" s="49">
        <v>377.45</v>
      </c>
      <c r="J46" s="49">
        <v>3</v>
      </c>
      <c r="K46" s="49">
        <v>0</v>
      </c>
      <c r="L46" s="49">
        <v>0</v>
      </c>
      <c r="M46" s="49">
        <v>5</v>
      </c>
      <c r="N46" s="49"/>
      <c r="O46" s="49">
        <v>4</v>
      </c>
      <c r="P46" s="39">
        <f t="shared" si="1"/>
        <v>28.420000000000016</v>
      </c>
      <c r="Q46" s="45"/>
      <c r="R46" s="45"/>
    </row>
    <row r="47" spans="1:18" s="10" customFormat="1" ht="18.75" customHeight="1" x14ac:dyDescent="0.3">
      <c r="A47" s="46">
        <v>27</v>
      </c>
      <c r="B47" s="19" t="s">
        <v>97</v>
      </c>
      <c r="C47" s="21" t="s">
        <v>56</v>
      </c>
      <c r="D47" s="25">
        <v>1</v>
      </c>
      <c r="E47" s="44">
        <v>4.13</v>
      </c>
      <c r="F47" s="37">
        <v>3</v>
      </c>
      <c r="G47" s="43">
        <v>1</v>
      </c>
      <c r="H47" s="42">
        <f t="shared" si="0"/>
        <v>12.39</v>
      </c>
      <c r="I47" s="44">
        <v>659.25</v>
      </c>
      <c r="J47" s="44">
        <v>0</v>
      </c>
      <c r="K47" s="44">
        <v>0</v>
      </c>
      <c r="L47" s="42">
        <v>15</v>
      </c>
      <c r="M47" s="42">
        <v>0</v>
      </c>
      <c r="N47" s="42"/>
      <c r="O47" s="42">
        <v>0</v>
      </c>
      <c r="P47" s="39">
        <f t="shared" si="1"/>
        <v>28.389999999999986</v>
      </c>
      <c r="Q47" s="45"/>
      <c r="R47" s="45"/>
    </row>
    <row r="48" spans="1:18" s="11" customFormat="1" ht="18.75" customHeight="1" x14ac:dyDescent="0.3">
      <c r="A48" s="25">
        <v>28</v>
      </c>
      <c r="B48" s="19" t="s">
        <v>201</v>
      </c>
      <c r="C48" s="21" t="s">
        <v>51</v>
      </c>
      <c r="D48" s="25">
        <v>1</v>
      </c>
      <c r="E48" s="44">
        <v>3.96</v>
      </c>
      <c r="F48" s="37">
        <v>3</v>
      </c>
      <c r="G48" s="43">
        <v>1</v>
      </c>
      <c r="H48" s="39">
        <f t="shared" si="0"/>
        <v>11.879999999999999</v>
      </c>
      <c r="I48" s="44">
        <v>600</v>
      </c>
      <c r="J48" s="44">
        <v>0</v>
      </c>
      <c r="K48" s="44">
        <v>0</v>
      </c>
      <c r="L48" s="42">
        <v>15</v>
      </c>
      <c r="M48" s="42">
        <v>0</v>
      </c>
      <c r="N48" s="42"/>
      <c r="O48" s="42">
        <v>0</v>
      </c>
      <c r="P48" s="39">
        <f t="shared" si="1"/>
        <v>27.879999999999995</v>
      </c>
      <c r="Q48" s="52"/>
      <c r="R48" s="52"/>
    </row>
    <row r="49" spans="1:18" s="9" customFormat="1" ht="18.75" customHeight="1" x14ac:dyDescent="0.3">
      <c r="A49" s="25">
        <v>29</v>
      </c>
      <c r="B49" s="36" t="s">
        <v>181</v>
      </c>
      <c r="C49" s="17" t="s">
        <v>38</v>
      </c>
      <c r="D49" s="37">
        <v>3</v>
      </c>
      <c r="E49" s="38">
        <v>8.3000000000000007</v>
      </c>
      <c r="F49" s="37">
        <v>2</v>
      </c>
      <c r="G49" s="37">
        <v>6</v>
      </c>
      <c r="H49" s="39">
        <f t="shared" si="0"/>
        <v>16.600000000000001</v>
      </c>
      <c r="I49" s="38">
        <v>716.57</v>
      </c>
      <c r="J49" s="38">
        <v>0</v>
      </c>
      <c r="K49" s="39">
        <v>0</v>
      </c>
      <c r="L49" s="39">
        <v>0</v>
      </c>
      <c r="M49" s="39">
        <v>5</v>
      </c>
      <c r="N49" s="33"/>
      <c r="O49" s="39">
        <v>0</v>
      </c>
      <c r="P49" s="39">
        <f t="shared" si="1"/>
        <v>27.600000000000023</v>
      </c>
      <c r="Q49" s="40"/>
      <c r="R49" s="40"/>
    </row>
    <row r="50" spans="1:18" s="9" customFormat="1" ht="18.75" customHeight="1" x14ac:dyDescent="0.3">
      <c r="A50" s="25">
        <v>30</v>
      </c>
      <c r="B50" s="19" t="s">
        <v>160</v>
      </c>
      <c r="C50" s="36" t="s">
        <v>161</v>
      </c>
      <c r="D50" s="25">
        <v>3</v>
      </c>
      <c r="E50" s="44">
        <v>6.67</v>
      </c>
      <c r="F50" s="37">
        <v>2</v>
      </c>
      <c r="G50" s="43">
        <v>6</v>
      </c>
      <c r="H50" s="39">
        <f t="shared" si="0"/>
        <v>13.34</v>
      </c>
      <c r="I50" s="44">
        <v>390.44</v>
      </c>
      <c r="J50" s="44">
        <v>3</v>
      </c>
      <c r="K50" s="44">
        <v>0</v>
      </c>
      <c r="L50" s="42">
        <v>0</v>
      </c>
      <c r="M50" s="42">
        <v>5</v>
      </c>
      <c r="N50" s="42"/>
      <c r="O50" s="42">
        <v>0</v>
      </c>
      <c r="P50" s="39">
        <f t="shared" si="1"/>
        <v>27.339999999999975</v>
      </c>
      <c r="Q50" s="40"/>
      <c r="R50" s="40"/>
    </row>
    <row r="51" spans="1:18" s="13" customFormat="1" ht="18.75" x14ac:dyDescent="0.3">
      <c r="A51" s="25">
        <v>31</v>
      </c>
      <c r="B51" s="36" t="s">
        <v>196</v>
      </c>
      <c r="C51" s="36" t="s">
        <v>40</v>
      </c>
      <c r="D51" s="47">
        <v>1</v>
      </c>
      <c r="E51" s="49">
        <v>4.38</v>
      </c>
      <c r="F51" s="37">
        <v>3</v>
      </c>
      <c r="G51" s="48">
        <v>1</v>
      </c>
      <c r="H51" s="39">
        <f t="shared" si="0"/>
        <v>13.14</v>
      </c>
      <c r="I51" s="49">
        <v>467.42</v>
      </c>
      <c r="J51" s="49">
        <v>0</v>
      </c>
      <c r="K51" s="39">
        <v>5</v>
      </c>
      <c r="L51" s="39">
        <v>0</v>
      </c>
      <c r="M51" s="39">
        <v>5</v>
      </c>
      <c r="N51" s="49"/>
      <c r="O51" s="39">
        <v>3</v>
      </c>
      <c r="P51" s="39">
        <f t="shared" si="1"/>
        <v>27.139999999999986</v>
      </c>
      <c r="Q51" s="40"/>
      <c r="R51" s="40"/>
    </row>
    <row r="52" spans="1:18" s="9" customFormat="1" ht="18.75" x14ac:dyDescent="0.3">
      <c r="A52" s="25">
        <v>32</v>
      </c>
      <c r="B52" s="19" t="s">
        <v>131</v>
      </c>
      <c r="C52" s="19" t="s">
        <v>132</v>
      </c>
      <c r="D52" s="25">
        <v>2</v>
      </c>
      <c r="E52" s="44">
        <v>8.44</v>
      </c>
      <c r="F52" s="37">
        <v>2</v>
      </c>
      <c r="G52" s="43">
        <v>3</v>
      </c>
      <c r="H52" s="42">
        <f t="shared" si="0"/>
        <v>16.88</v>
      </c>
      <c r="I52" s="44">
        <v>259.13</v>
      </c>
      <c r="J52" s="44">
        <v>5</v>
      </c>
      <c r="K52" s="44">
        <v>0</v>
      </c>
      <c r="L52" s="42">
        <v>0</v>
      </c>
      <c r="M52" s="42">
        <v>0</v>
      </c>
      <c r="N52" s="42"/>
      <c r="O52" s="42">
        <v>2</v>
      </c>
      <c r="P52" s="39">
        <f t="shared" si="1"/>
        <v>26.879999999999995</v>
      </c>
      <c r="Q52" s="40"/>
      <c r="R52" s="40"/>
    </row>
    <row r="53" spans="1:18" s="12" customFormat="1" ht="18.75" customHeight="1" x14ac:dyDescent="0.3">
      <c r="A53" s="25">
        <v>33</v>
      </c>
      <c r="B53" s="36" t="s">
        <v>130</v>
      </c>
      <c r="C53" s="36" t="s">
        <v>129</v>
      </c>
      <c r="D53" s="47">
        <v>1</v>
      </c>
      <c r="E53" s="49">
        <v>4.28</v>
      </c>
      <c r="F53" s="37">
        <v>3</v>
      </c>
      <c r="G53" s="48">
        <v>1</v>
      </c>
      <c r="H53" s="39">
        <f t="shared" ref="H53:H80" si="2">E53*F53</f>
        <v>12.84</v>
      </c>
      <c r="I53" s="49">
        <v>281.44</v>
      </c>
      <c r="J53" s="49">
        <v>5</v>
      </c>
      <c r="K53" s="49">
        <v>5</v>
      </c>
      <c r="L53" s="49">
        <v>0</v>
      </c>
      <c r="M53" s="49">
        <v>0</v>
      </c>
      <c r="N53" s="49"/>
      <c r="O53" s="49">
        <v>3</v>
      </c>
      <c r="P53" s="39">
        <f t="shared" ref="P53:P80" si="3">SUM(G53:O53)-I53</f>
        <v>26.839999999999975</v>
      </c>
      <c r="Q53" s="45"/>
      <c r="R53" s="45"/>
    </row>
    <row r="54" spans="1:18" s="12" customFormat="1" ht="18.75" customHeight="1" x14ac:dyDescent="0.3">
      <c r="A54" s="25">
        <v>34</v>
      </c>
      <c r="B54" s="19" t="s">
        <v>123</v>
      </c>
      <c r="C54" s="21" t="s">
        <v>69</v>
      </c>
      <c r="D54" s="25">
        <v>3</v>
      </c>
      <c r="E54" s="44">
        <v>8.32</v>
      </c>
      <c r="F54" s="37">
        <v>2</v>
      </c>
      <c r="G54" s="43">
        <v>6</v>
      </c>
      <c r="H54" s="42">
        <f t="shared" si="2"/>
        <v>16.64</v>
      </c>
      <c r="I54" s="44">
        <v>809.57</v>
      </c>
      <c r="J54" s="44">
        <v>0</v>
      </c>
      <c r="K54" s="44">
        <v>0</v>
      </c>
      <c r="L54" s="42">
        <v>0</v>
      </c>
      <c r="M54" s="42">
        <v>4</v>
      </c>
      <c r="N54" s="42"/>
      <c r="O54" s="42">
        <v>0</v>
      </c>
      <c r="P54" s="39">
        <f t="shared" si="3"/>
        <v>26.639999999999986</v>
      </c>
      <c r="Q54" s="45"/>
      <c r="R54" s="45"/>
    </row>
    <row r="55" spans="1:18" s="12" customFormat="1" ht="18.75" customHeight="1" x14ac:dyDescent="0.25">
      <c r="A55" s="46">
        <v>35</v>
      </c>
      <c r="B55" s="36" t="s">
        <v>188</v>
      </c>
      <c r="C55" s="36" t="s">
        <v>55</v>
      </c>
      <c r="D55" s="47">
        <v>1</v>
      </c>
      <c r="E55" s="49">
        <v>4.0999999999999996</v>
      </c>
      <c r="F55" s="37">
        <v>3</v>
      </c>
      <c r="G55" s="48">
        <v>1</v>
      </c>
      <c r="H55" s="39">
        <f t="shared" si="2"/>
        <v>12.299999999999999</v>
      </c>
      <c r="I55" s="49">
        <v>341.95</v>
      </c>
      <c r="J55" s="49">
        <v>5</v>
      </c>
      <c r="K55" s="39">
        <v>0</v>
      </c>
      <c r="L55" s="39">
        <v>0</v>
      </c>
      <c r="M55" s="39">
        <v>5</v>
      </c>
      <c r="N55" s="49"/>
      <c r="O55" s="39">
        <v>3</v>
      </c>
      <c r="P55" s="39">
        <f t="shared" si="3"/>
        <v>26.300000000000011</v>
      </c>
      <c r="Q55" s="45"/>
      <c r="R55" s="45"/>
    </row>
    <row r="56" spans="1:18" s="12" customFormat="1" ht="18.75" customHeight="1" x14ac:dyDescent="0.3">
      <c r="A56" s="46">
        <v>36</v>
      </c>
      <c r="B56" s="19" t="s">
        <v>202</v>
      </c>
      <c r="C56" s="36" t="s">
        <v>56</v>
      </c>
      <c r="D56" s="25">
        <v>2</v>
      </c>
      <c r="E56" s="44">
        <v>7.11</v>
      </c>
      <c r="F56" s="37">
        <v>2</v>
      </c>
      <c r="G56" s="43">
        <v>3</v>
      </c>
      <c r="H56" s="39">
        <f t="shared" si="2"/>
        <v>14.22</v>
      </c>
      <c r="I56" s="44">
        <v>409.38</v>
      </c>
      <c r="J56" s="44">
        <v>3</v>
      </c>
      <c r="K56" s="44">
        <v>5</v>
      </c>
      <c r="L56" s="42">
        <v>0</v>
      </c>
      <c r="M56" s="42">
        <v>1</v>
      </c>
      <c r="N56" s="42"/>
      <c r="O56" s="42">
        <v>0</v>
      </c>
      <c r="P56" s="39">
        <f t="shared" si="3"/>
        <v>26.220000000000027</v>
      </c>
      <c r="Q56" s="45"/>
      <c r="R56" s="45"/>
    </row>
    <row r="57" spans="1:18" s="12" customFormat="1" ht="18.75" customHeight="1" x14ac:dyDescent="0.25">
      <c r="A57" s="46">
        <v>37</v>
      </c>
      <c r="B57" s="36" t="s">
        <v>193</v>
      </c>
      <c r="C57" s="17" t="s">
        <v>47</v>
      </c>
      <c r="D57" s="37">
        <v>3</v>
      </c>
      <c r="E57" s="38">
        <v>7.5</v>
      </c>
      <c r="F57" s="37">
        <v>2</v>
      </c>
      <c r="G57" s="37">
        <v>6</v>
      </c>
      <c r="H57" s="39">
        <f t="shared" si="2"/>
        <v>15</v>
      </c>
      <c r="I57" s="37">
        <v>854.6</v>
      </c>
      <c r="J57" s="38">
        <v>0</v>
      </c>
      <c r="K57" s="39">
        <v>5</v>
      </c>
      <c r="L57" s="39">
        <v>0</v>
      </c>
      <c r="M57" s="39">
        <v>0</v>
      </c>
      <c r="N57" s="33"/>
      <c r="O57" s="39">
        <v>0</v>
      </c>
      <c r="P57" s="39">
        <f t="shared" si="3"/>
        <v>26</v>
      </c>
      <c r="Q57" s="45"/>
      <c r="R57" s="45"/>
    </row>
    <row r="58" spans="1:18" s="12" customFormat="1" ht="18.75" customHeight="1" x14ac:dyDescent="0.25">
      <c r="A58" s="46">
        <v>38</v>
      </c>
      <c r="B58" s="36" t="s">
        <v>164</v>
      </c>
      <c r="C58" s="36" t="s">
        <v>165</v>
      </c>
      <c r="D58" s="47">
        <v>3</v>
      </c>
      <c r="E58" s="49">
        <v>8</v>
      </c>
      <c r="F58" s="37">
        <v>2</v>
      </c>
      <c r="G58" s="48">
        <v>6</v>
      </c>
      <c r="H58" s="39">
        <f t="shared" si="2"/>
        <v>16</v>
      </c>
      <c r="I58" s="49">
        <v>544.92999999999995</v>
      </c>
      <c r="J58" s="49">
        <v>0</v>
      </c>
      <c r="K58" s="49">
        <v>0</v>
      </c>
      <c r="L58" s="49">
        <v>0</v>
      </c>
      <c r="M58" s="49">
        <v>4</v>
      </c>
      <c r="N58" s="49"/>
      <c r="O58" s="49">
        <v>0</v>
      </c>
      <c r="P58" s="39">
        <f t="shared" si="3"/>
        <v>26</v>
      </c>
      <c r="Q58" s="45"/>
      <c r="R58" s="45"/>
    </row>
    <row r="59" spans="1:18" s="12" customFormat="1" ht="18.75" customHeight="1" x14ac:dyDescent="0.25">
      <c r="A59" s="46">
        <v>39</v>
      </c>
      <c r="B59" s="17" t="s">
        <v>59</v>
      </c>
      <c r="C59" s="17" t="s">
        <v>200</v>
      </c>
      <c r="D59" s="34">
        <v>3</v>
      </c>
      <c r="E59" s="75">
        <v>8.1999999999999993</v>
      </c>
      <c r="F59" s="37">
        <v>2</v>
      </c>
      <c r="G59" s="37">
        <v>6</v>
      </c>
      <c r="H59" s="39">
        <f t="shared" si="2"/>
        <v>16.399999999999999</v>
      </c>
      <c r="I59" s="37">
        <v>948.52</v>
      </c>
      <c r="J59" s="38">
        <v>0</v>
      </c>
      <c r="K59" s="38">
        <v>0</v>
      </c>
      <c r="L59" s="38">
        <v>0</v>
      </c>
      <c r="M59" s="38">
        <v>3</v>
      </c>
      <c r="N59" s="38"/>
      <c r="O59" s="38">
        <v>0</v>
      </c>
      <c r="P59" s="39">
        <f t="shared" si="3"/>
        <v>25.399999999999977</v>
      </c>
      <c r="Q59" s="45"/>
      <c r="R59" s="45"/>
    </row>
    <row r="60" spans="1:18" s="12" customFormat="1" ht="18.75" customHeight="1" x14ac:dyDescent="0.25">
      <c r="A60" s="46">
        <v>40</v>
      </c>
      <c r="B60" s="33" t="s">
        <v>65</v>
      </c>
      <c r="C60" s="36" t="s">
        <v>40</v>
      </c>
      <c r="D60" s="37">
        <v>4</v>
      </c>
      <c r="E60" s="38">
        <v>8.17</v>
      </c>
      <c r="F60" s="37">
        <v>2</v>
      </c>
      <c r="G60" s="37">
        <v>9</v>
      </c>
      <c r="H60" s="39">
        <f t="shared" si="2"/>
        <v>16.34</v>
      </c>
      <c r="I60" s="37">
        <v>629.30999999999995</v>
      </c>
      <c r="J60" s="38">
        <v>0</v>
      </c>
      <c r="K60" s="38">
        <v>0</v>
      </c>
      <c r="L60" s="38">
        <v>0</v>
      </c>
      <c r="M60" s="38">
        <v>0</v>
      </c>
      <c r="N60" s="38"/>
      <c r="O60" s="38">
        <v>0</v>
      </c>
      <c r="P60" s="39">
        <f t="shared" si="3"/>
        <v>25.340000000000032</v>
      </c>
      <c r="Q60" s="45"/>
      <c r="R60" s="45"/>
    </row>
    <row r="61" spans="1:18" s="12" customFormat="1" ht="18.75" customHeight="1" x14ac:dyDescent="0.3">
      <c r="A61" s="46">
        <v>41</v>
      </c>
      <c r="B61" s="19" t="s">
        <v>144</v>
      </c>
      <c r="C61" s="21" t="s">
        <v>42</v>
      </c>
      <c r="D61" s="25">
        <v>4</v>
      </c>
      <c r="E61" s="44">
        <v>8.17</v>
      </c>
      <c r="F61" s="37">
        <v>2</v>
      </c>
      <c r="G61" s="43">
        <v>9</v>
      </c>
      <c r="H61" s="39">
        <f t="shared" si="2"/>
        <v>16.34</v>
      </c>
      <c r="I61" s="44">
        <v>769.77</v>
      </c>
      <c r="J61" s="44">
        <v>0</v>
      </c>
      <c r="K61" s="44">
        <v>0</v>
      </c>
      <c r="L61" s="42">
        <v>0</v>
      </c>
      <c r="M61" s="42">
        <v>0</v>
      </c>
      <c r="N61" s="42"/>
      <c r="O61" s="42">
        <v>0</v>
      </c>
      <c r="P61" s="39">
        <f t="shared" si="3"/>
        <v>25.340000000000032</v>
      </c>
      <c r="Q61" s="45"/>
      <c r="R61" s="45"/>
    </row>
    <row r="62" spans="1:18" s="12" customFormat="1" ht="18.75" customHeight="1" x14ac:dyDescent="0.25">
      <c r="A62" s="46">
        <v>42</v>
      </c>
      <c r="B62" s="36" t="s">
        <v>103</v>
      </c>
      <c r="C62" s="36" t="s">
        <v>64</v>
      </c>
      <c r="D62" s="47">
        <v>2</v>
      </c>
      <c r="E62" s="49">
        <v>8</v>
      </c>
      <c r="F62" s="37">
        <v>2</v>
      </c>
      <c r="G62" s="48">
        <v>3</v>
      </c>
      <c r="H62" s="39">
        <f t="shared" si="2"/>
        <v>16</v>
      </c>
      <c r="I62" s="49">
        <v>688.58</v>
      </c>
      <c r="J62" s="49">
        <v>0</v>
      </c>
      <c r="K62" s="49">
        <v>5</v>
      </c>
      <c r="L62" s="49">
        <v>0</v>
      </c>
      <c r="M62" s="49">
        <v>1</v>
      </c>
      <c r="N62" s="49"/>
      <c r="O62" s="49">
        <v>0</v>
      </c>
      <c r="P62" s="39">
        <f t="shared" si="3"/>
        <v>25</v>
      </c>
      <c r="Q62" s="45"/>
      <c r="R62" s="45"/>
    </row>
    <row r="63" spans="1:18" s="12" customFormat="1" ht="18.75" customHeight="1" x14ac:dyDescent="0.25">
      <c r="A63" s="46">
        <v>43</v>
      </c>
      <c r="B63" s="36" t="s">
        <v>135</v>
      </c>
      <c r="C63" s="36" t="s">
        <v>136</v>
      </c>
      <c r="D63" s="47">
        <v>2</v>
      </c>
      <c r="E63" s="49">
        <v>8.4</v>
      </c>
      <c r="F63" s="37">
        <v>2</v>
      </c>
      <c r="G63" s="48">
        <v>3</v>
      </c>
      <c r="H63" s="39">
        <f t="shared" si="2"/>
        <v>16.8</v>
      </c>
      <c r="I63" s="49">
        <v>988.27</v>
      </c>
      <c r="J63" s="49">
        <v>0</v>
      </c>
      <c r="K63" s="49">
        <v>0</v>
      </c>
      <c r="L63" s="39">
        <v>0</v>
      </c>
      <c r="M63" s="39">
        <v>2</v>
      </c>
      <c r="N63" s="49"/>
      <c r="O63" s="39">
        <v>3</v>
      </c>
      <c r="P63" s="39">
        <f t="shared" si="3"/>
        <v>24.799999999999955</v>
      </c>
      <c r="Q63" s="45"/>
      <c r="R63" s="45"/>
    </row>
    <row r="64" spans="1:18" s="12" customFormat="1" ht="18.75" customHeight="1" x14ac:dyDescent="0.3">
      <c r="A64" s="46">
        <v>44</v>
      </c>
      <c r="B64" s="19" t="s">
        <v>195</v>
      </c>
      <c r="C64" s="18" t="s">
        <v>40</v>
      </c>
      <c r="D64" s="25">
        <v>1</v>
      </c>
      <c r="E64" s="44">
        <v>4.13</v>
      </c>
      <c r="F64" s="37">
        <v>3</v>
      </c>
      <c r="G64" s="43">
        <v>1</v>
      </c>
      <c r="H64" s="39">
        <f t="shared" si="2"/>
        <v>12.39</v>
      </c>
      <c r="I64" s="44">
        <v>316</v>
      </c>
      <c r="J64" s="44">
        <v>5</v>
      </c>
      <c r="K64" s="44">
        <v>5</v>
      </c>
      <c r="L64" s="42">
        <v>0</v>
      </c>
      <c r="M64" s="42">
        <v>1</v>
      </c>
      <c r="N64" s="42"/>
      <c r="O64" s="42">
        <v>0</v>
      </c>
      <c r="P64" s="39">
        <f t="shared" si="3"/>
        <v>24.389999999999986</v>
      </c>
      <c r="Q64" s="45"/>
      <c r="R64" s="45"/>
    </row>
    <row r="65" spans="1:18" s="12" customFormat="1" ht="18.75" customHeight="1" x14ac:dyDescent="0.3">
      <c r="A65" s="46">
        <v>45</v>
      </c>
      <c r="B65" s="19" t="s">
        <v>198</v>
      </c>
      <c r="C65" s="21" t="s">
        <v>58</v>
      </c>
      <c r="D65" s="25">
        <v>2</v>
      </c>
      <c r="E65" s="44">
        <v>7.83</v>
      </c>
      <c r="F65" s="37">
        <v>2</v>
      </c>
      <c r="G65" s="43">
        <v>3</v>
      </c>
      <c r="H65" s="39">
        <f t="shared" si="2"/>
        <v>15.66</v>
      </c>
      <c r="I65" s="44">
        <v>424.8</v>
      </c>
      <c r="J65" s="44">
        <v>3</v>
      </c>
      <c r="K65" s="44">
        <v>0</v>
      </c>
      <c r="L65" s="42">
        <v>0</v>
      </c>
      <c r="M65" s="42">
        <v>0</v>
      </c>
      <c r="N65" s="42"/>
      <c r="O65" s="42">
        <v>2</v>
      </c>
      <c r="P65" s="39">
        <f t="shared" si="3"/>
        <v>23.660000000000025</v>
      </c>
      <c r="Q65" s="45"/>
      <c r="R65" s="45"/>
    </row>
    <row r="66" spans="1:18" s="12" customFormat="1" ht="18.75" customHeight="1" x14ac:dyDescent="0.3">
      <c r="A66" s="46">
        <v>46</v>
      </c>
      <c r="B66" s="19" t="s">
        <v>191</v>
      </c>
      <c r="C66" s="21" t="s">
        <v>56</v>
      </c>
      <c r="D66" s="25">
        <v>1</v>
      </c>
      <c r="E66" s="44">
        <v>4.0199999999999996</v>
      </c>
      <c r="F66" s="37">
        <v>3</v>
      </c>
      <c r="G66" s="43">
        <v>1</v>
      </c>
      <c r="H66" s="39">
        <f t="shared" si="2"/>
        <v>12.059999999999999</v>
      </c>
      <c r="I66" s="44">
        <v>454.75</v>
      </c>
      <c r="J66" s="44">
        <v>0</v>
      </c>
      <c r="K66" s="44">
        <v>5</v>
      </c>
      <c r="L66" s="42">
        <v>0</v>
      </c>
      <c r="M66" s="42">
        <v>5</v>
      </c>
      <c r="N66" s="42"/>
      <c r="O66" s="42">
        <v>0</v>
      </c>
      <c r="P66" s="39">
        <f t="shared" si="3"/>
        <v>23.060000000000002</v>
      </c>
      <c r="Q66" s="45"/>
      <c r="R66" s="45"/>
    </row>
    <row r="67" spans="1:18" s="12" customFormat="1" ht="18.75" customHeight="1" x14ac:dyDescent="0.3">
      <c r="A67" s="46">
        <v>47</v>
      </c>
      <c r="B67" s="19" t="s">
        <v>126</v>
      </c>
      <c r="C67" s="18" t="s">
        <v>58</v>
      </c>
      <c r="D67" s="25">
        <v>4</v>
      </c>
      <c r="E67" s="44">
        <v>6.91</v>
      </c>
      <c r="F67" s="37">
        <v>2</v>
      </c>
      <c r="G67" s="43">
        <v>9</v>
      </c>
      <c r="H67" s="42">
        <f t="shared" si="2"/>
        <v>13.82</v>
      </c>
      <c r="I67" s="44">
        <v>594.77</v>
      </c>
      <c r="J67" s="44">
        <v>0</v>
      </c>
      <c r="K67" s="44">
        <v>0</v>
      </c>
      <c r="L67" s="42">
        <v>0</v>
      </c>
      <c r="M67" s="42">
        <v>0</v>
      </c>
      <c r="N67" s="42"/>
      <c r="O67" s="42">
        <v>0</v>
      </c>
      <c r="P67" s="39">
        <f t="shared" si="3"/>
        <v>22.82000000000005</v>
      </c>
      <c r="Q67" s="45"/>
      <c r="R67" s="45"/>
    </row>
    <row r="68" spans="1:18" s="12" customFormat="1" ht="18.75" customHeight="1" x14ac:dyDescent="0.3">
      <c r="A68" s="46">
        <v>48</v>
      </c>
      <c r="B68" s="19" t="s">
        <v>67</v>
      </c>
      <c r="C68" s="21" t="s">
        <v>41</v>
      </c>
      <c r="D68" s="25">
        <v>2</v>
      </c>
      <c r="E68" s="44">
        <v>7.4</v>
      </c>
      <c r="F68" s="37">
        <v>2</v>
      </c>
      <c r="G68" s="43">
        <v>3</v>
      </c>
      <c r="H68" s="39">
        <f t="shared" si="2"/>
        <v>14.8</v>
      </c>
      <c r="I68" s="44">
        <v>485.28</v>
      </c>
      <c r="J68" s="44">
        <v>0</v>
      </c>
      <c r="K68" s="44">
        <v>0</v>
      </c>
      <c r="L68" s="42">
        <v>0</v>
      </c>
      <c r="M68" s="42">
        <v>5</v>
      </c>
      <c r="N68" s="42"/>
      <c r="O68" s="42">
        <v>0</v>
      </c>
      <c r="P68" s="39">
        <f t="shared" si="3"/>
        <v>22.800000000000011</v>
      </c>
      <c r="Q68" s="45"/>
      <c r="R68" s="45"/>
    </row>
    <row r="69" spans="1:18" s="12" customFormat="1" ht="18.75" customHeight="1" x14ac:dyDescent="0.3">
      <c r="A69" s="46">
        <v>49</v>
      </c>
      <c r="B69" s="19" t="s">
        <v>112</v>
      </c>
      <c r="C69" s="21" t="s">
        <v>42</v>
      </c>
      <c r="D69" s="25">
        <v>3</v>
      </c>
      <c r="E69" s="44">
        <v>7.8</v>
      </c>
      <c r="F69" s="37">
        <v>2</v>
      </c>
      <c r="G69" s="43">
        <v>6</v>
      </c>
      <c r="H69" s="42">
        <f t="shared" si="2"/>
        <v>15.6</v>
      </c>
      <c r="I69" s="44">
        <v>606.72</v>
      </c>
      <c r="J69" s="44">
        <v>0</v>
      </c>
      <c r="K69" s="44">
        <v>0</v>
      </c>
      <c r="L69" s="42">
        <v>0</v>
      </c>
      <c r="M69" s="42">
        <v>0</v>
      </c>
      <c r="N69" s="42"/>
      <c r="O69" s="42">
        <v>1</v>
      </c>
      <c r="P69" s="39">
        <f t="shared" si="3"/>
        <v>22.600000000000023</v>
      </c>
      <c r="Q69" s="45"/>
      <c r="R69" s="45"/>
    </row>
    <row r="70" spans="1:18" s="12" customFormat="1" ht="18.75" customHeight="1" x14ac:dyDescent="0.25">
      <c r="A70" s="46">
        <v>50</v>
      </c>
      <c r="B70" s="36" t="s">
        <v>93</v>
      </c>
      <c r="C70" s="17" t="s">
        <v>94</v>
      </c>
      <c r="D70" s="37">
        <v>1</v>
      </c>
      <c r="E70" s="38">
        <v>3.69</v>
      </c>
      <c r="F70" s="37">
        <v>3</v>
      </c>
      <c r="G70" s="48">
        <v>1</v>
      </c>
      <c r="H70" s="39">
        <f t="shared" si="2"/>
        <v>11.07</v>
      </c>
      <c r="I70" s="54">
        <v>494.63</v>
      </c>
      <c r="J70" s="49">
        <v>0</v>
      </c>
      <c r="K70" s="39">
        <v>5</v>
      </c>
      <c r="L70" s="39">
        <v>0</v>
      </c>
      <c r="M70" s="39">
        <v>5</v>
      </c>
      <c r="N70" s="55"/>
      <c r="O70" s="39">
        <v>0</v>
      </c>
      <c r="P70" s="39">
        <f t="shared" si="3"/>
        <v>22.07000000000005</v>
      </c>
      <c r="Q70" s="45"/>
      <c r="R70" s="45"/>
    </row>
    <row r="71" spans="1:18" s="12" customFormat="1" ht="18.75" customHeight="1" x14ac:dyDescent="0.25">
      <c r="A71" s="46">
        <v>51</v>
      </c>
      <c r="B71" s="33" t="s">
        <v>172</v>
      </c>
      <c r="C71" s="33" t="s">
        <v>149</v>
      </c>
      <c r="D71" s="37">
        <v>3</v>
      </c>
      <c r="E71" s="38">
        <v>8</v>
      </c>
      <c r="F71" s="37">
        <v>2</v>
      </c>
      <c r="G71" s="37">
        <v>6</v>
      </c>
      <c r="H71" s="39">
        <f t="shared" si="2"/>
        <v>16</v>
      </c>
      <c r="I71" s="37">
        <v>662.5</v>
      </c>
      <c r="J71" s="38">
        <v>0</v>
      </c>
      <c r="K71" s="38">
        <v>0</v>
      </c>
      <c r="L71" s="38">
        <v>0</v>
      </c>
      <c r="M71" s="38">
        <v>0</v>
      </c>
      <c r="N71" s="38"/>
      <c r="O71" s="38">
        <v>0</v>
      </c>
      <c r="P71" s="39">
        <f t="shared" si="3"/>
        <v>22</v>
      </c>
      <c r="Q71" s="45"/>
      <c r="R71" s="45"/>
    </row>
    <row r="72" spans="1:18" s="5" customFormat="1" ht="18.75" customHeight="1" x14ac:dyDescent="0.25">
      <c r="A72" s="46">
        <v>52</v>
      </c>
      <c r="B72" s="36" t="s">
        <v>139</v>
      </c>
      <c r="C72" s="18" t="s">
        <v>64</v>
      </c>
      <c r="D72" s="47">
        <v>2</v>
      </c>
      <c r="E72" s="49">
        <v>7.82</v>
      </c>
      <c r="F72" s="37">
        <v>2</v>
      </c>
      <c r="G72" s="48">
        <v>3</v>
      </c>
      <c r="H72" s="39">
        <f t="shared" si="2"/>
        <v>15.64</v>
      </c>
      <c r="I72" s="49">
        <v>355</v>
      </c>
      <c r="J72" s="49">
        <v>3</v>
      </c>
      <c r="K72" s="49">
        <v>0</v>
      </c>
      <c r="L72" s="49">
        <v>0</v>
      </c>
      <c r="M72" s="49">
        <v>0</v>
      </c>
      <c r="N72" s="49"/>
      <c r="O72" s="49">
        <v>0</v>
      </c>
      <c r="P72" s="39">
        <f t="shared" si="3"/>
        <v>21.639999999999986</v>
      </c>
      <c r="Q72" s="53"/>
      <c r="R72" s="53"/>
    </row>
    <row r="73" spans="1:18" s="5" customFormat="1" ht="18.75" customHeight="1" x14ac:dyDescent="0.25">
      <c r="A73" s="46">
        <v>53</v>
      </c>
      <c r="B73" s="36" t="s">
        <v>152</v>
      </c>
      <c r="C73" s="36" t="s">
        <v>56</v>
      </c>
      <c r="D73" s="47">
        <v>1</v>
      </c>
      <c r="E73" s="49">
        <v>4.17</v>
      </c>
      <c r="F73" s="37">
        <v>3</v>
      </c>
      <c r="G73" s="48">
        <v>1</v>
      </c>
      <c r="H73" s="39">
        <f t="shared" si="2"/>
        <v>12.51</v>
      </c>
      <c r="I73" s="49">
        <v>1227</v>
      </c>
      <c r="J73" s="49">
        <v>0</v>
      </c>
      <c r="K73" s="49">
        <v>0</v>
      </c>
      <c r="L73" s="49">
        <v>0</v>
      </c>
      <c r="M73" s="49">
        <v>5</v>
      </c>
      <c r="N73" s="49"/>
      <c r="O73" s="49">
        <v>3</v>
      </c>
      <c r="P73" s="39">
        <f t="shared" si="3"/>
        <v>21.509999999999991</v>
      </c>
      <c r="Q73" s="53"/>
      <c r="R73" s="53"/>
    </row>
    <row r="74" spans="1:18" s="5" customFormat="1" ht="18.75" customHeight="1" x14ac:dyDescent="0.25">
      <c r="A74" s="46">
        <v>54</v>
      </c>
      <c r="B74" s="36" t="s">
        <v>182</v>
      </c>
      <c r="C74" s="36" t="s">
        <v>51</v>
      </c>
      <c r="D74" s="47">
        <v>1</v>
      </c>
      <c r="E74" s="49">
        <v>4.42</v>
      </c>
      <c r="F74" s="37">
        <v>3</v>
      </c>
      <c r="G74" s="48">
        <v>1</v>
      </c>
      <c r="H74" s="39">
        <f t="shared" si="2"/>
        <v>13.26</v>
      </c>
      <c r="I74" s="49">
        <v>484.16</v>
      </c>
      <c r="J74" s="49">
        <v>0</v>
      </c>
      <c r="K74" s="39">
        <v>0</v>
      </c>
      <c r="L74" s="39">
        <v>0</v>
      </c>
      <c r="M74" s="39">
        <v>2</v>
      </c>
      <c r="N74" s="49"/>
      <c r="O74" s="39">
        <v>3</v>
      </c>
      <c r="P74" s="39">
        <f t="shared" si="3"/>
        <v>19.259999999999991</v>
      </c>
      <c r="Q74" s="53"/>
      <c r="R74" s="53"/>
    </row>
    <row r="75" spans="1:18" s="5" customFormat="1" ht="18.75" customHeight="1" x14ac:dyDescent="0.3">
      <c r="A75" s="46">
        <v>55</v>
      </c>
      <c r="B75" s="19" t="s">
        <v>98</v>
      </c>
      <c r="C75" s="21" t="s">
        <v>56</v>
      </c>
      <c r="D75" s="25">
        <v>2</v>
      </c>
      <c r="E75" s="44">
        <v>7.78</v>
      </c>
      <c r="F75" s="37">
        <v>2</v>
      </c>
      <c r="G75" s="43">
        <v>3</v>
      </c>
      <c r="H75" s="42">
        <f t="shared" si="2"/>
        <v>15.56</v>
      </c>
      <c r="I75" s="44">
        <v>1007.92</v>
      </c>
      <c r="J75" s="44">
        <v>0</v>
      </c>
      <c r="K75" s="44">
        <v>0</v>
      </c>
      <c r="L75" s="42">
        <v>0</v>
      </c>
      <c r="M75" s="42">
        <v>0</v>
      </c>
      <c r="N75" s="42"/>
      <c r="O75" s="42">
        <v>0</v>
      </c>
      <c r="P75" s="39">
        <f t="shared" si="3"/>
        <v>18.560000000000059</v>
      </c>
      <c r="Q75" s="53"/>
      <c r="R75" s="53"/>
    </row>
    <row r="76" spans="1:18" s="5" customFormat="1" ht="18.75" customHeight="1" x14ac:dyDescent="0.3">
      <c r="A76" s="46">
        <v>56</v>
      </c>
      <c r="B76" s="19" t="s">
        <v>190</v>
      </c>
      <c r="C76" s="36" t="s">
        <v>56</v>
      </c>
      <c r="D76" s="25">
        <v>1</v>
      </c>
      <c r="E76" s="44">
        <v>4</v>
      </c>
      <c r="F76" s="37">
        <v>3</v>
      </c>
      <c r="G76" s="43">
        <v>1</v>
      </c>
      <c r="H76" s="39">
        <f t="shared" si="2"/>
        <v>12</v>
      </c>
      <c r="I76" s="44">
        <v>708.5</v>
      </c>
      <c r="J76" s="44">
        <v>0</v>
      </c>
      <c r="K76" s="44">
        <v>0</v>
      </c>
      <c r="L76" s="42">
        <v>0</v>
      </c>
      <c r="M76" s="42">
        <v>5</v>
      </c>
      <c r="N76" s="42"/>
      <c r="O76" s="42">
        <v>0</v>
      </c>
      <c r="P76" s="39">
        <f t="shared" si="3"/>
        <v>18</v>
      </c>
      <c r="Q76" s="53"/>
      <c r="R76" s="53"/>
    </row>
    <row r="77" spans="1:18" s="5" customFormat="1" ht="18.75" customHeight="1" x14ac:dyDescent="0.25">
      <c r="A77" s="46">
        <v>57</v>
      </c>
      <c r="B77" s="36" t="s">
        <v>156</v>
      </c>
      <c r="C77" s="36" t="s">
        <v>157</v>
      </c>
      <c r="D77" s="47">
        <v>1</v>
      </c>
      <c r="E77" s="49">
        <v>4.6399999999999997</v>
      </c>
      <c r="F77" s="37">
        <v>3</v>
      </c>
      <c r="G77" s="48">
        <v>1</v>
      </c>
      <c r="H77" s="39">
        <f t="shared" si="2"/>
        <v>13.919999999999998</v>
      </c>
      <c r="I77" s="49">
        <v>1196.27</v>
      </c>
      <c r="J77" s="49">
        <v>0</v>
      </c>
      <c r="K77" s="39">
        <v>0</v>
      </c>
      <c r="L77" s="39">
        <v>0</v>
      </c>
      <c r="M77" s="39">
        <v>0</v>
      </c>
      <c r="N77" s="49"/>
      <c r="O77" s="39">
        <v>3</v>
      </c>
      <c r="P77" s="39">
        <f t="shared" si="3"/>
        <v>17.920000000000073</v>
      </c>
      <c r="Q77" s="53"/>
      <c r="R77" s="53"/>
    </row>
    <row r="78" spans="1:18" s="5" customFormat="1" ht="18.75" customHeight="1" x14ac:dyDescent="0.3">
      <c r="A78" s="46">
        <v>58</v>
      </c>
      <c r="B78" s="19" t="s">
        <v>180</v>
      </c>
      <c r="C78" s="21" t="s">
        <v>50</v>
      </c>
      <c r="D78" s="25">
        <v>1</v>
      </c>
      <c r="E78" s="44">
        <v>3.84</v>
      </c>
      <c r="F78" s="37">
        <v>3</v>
      </c>
      <c r="G78" s="43">
        <v>1</v>
      </c>
      <c r="H78" s="39">
        <f t="shared" si="2"/>
        <v>11.52</v>
      </c>
      <c r="I78" s="44">
        <v>725.54</v>
      </c>
      <c r="J78" s="44">
        <v>0</v>
      </c>
      <c r="K78" s="44">
        <v>0</v>
      </c>
      <c r="L78" s="42">
        <v>0</v>
      </c>
      <c r="M78" s="42">
        <v>4</v>
      </c>
      <c r="N78" s="42"/>
      <c r="O78" s="42">
        <v>0</v>
      </c>
      <c r="P78" s="39">
        <f t="shared" si="3"/>
        <v>16.519999999999982</v>
      </c>
      <c r="Q78" s="53"/>
      <c r="R78" s="53"/>
    </row>
    <row r="79" spans="1:18" s="5" customFormat="1" ht="18.75" customHeight="1" x14ac:dyDescent="0.3">
      <c r="A79" s="46">
        <v>59</v>
      </c>
      <c r="B79" s="19" t="s">
        <v>199</v>
      </c>
      <c r="C79" s="18" t="s">
        <v>56</v>
      </c>
      <c r="D79" s="25">
        <v>1</v>
      </c>
      <c r="E79" s="44">
        <v>4.59</v>
      </c>
      <c r="F79" s="37">
        <v>3</v>
      </c>
      <c r="G79" s="43">
        <v>1</v>
      </c>
      <c r="H79" s="39">
        <f t="shared" si="2"/>
        <v>13.77</v>
      </c>
      <c r="I79" s="44">
        <v>699.66</v>
      </c>
      <c r="J79" s="44">
        <v>0</v>
      </c>
      <c r="K79" s="44">
        <v>0</v>
      </c>
      <c r="L79" s="42">
        <v>0</v>
      </c>
      <c r="M79" s="42">
        <v>1</v>
      </c>
      <c r="N79" s="42"/>
      <c r="O79" s="42">
        <v>0</v>
      </c>
      <c r="P79" s="39">
        <f t="shared" si="3"/>
        <v>15.769999999999982</v>
      </c>
      <c r="Q79" s="53"/>
      <c r="R79" s="53"/>
    </row>
    <row r="80" spans="1:18" s="5" customFormat="1" ht="18.75" customHeight="1" thickBot="1" x14ac:dyDescent="0.35">
      <c r="A80" s="114">
        <v>60</v>
      </c>
      <c r="B80" s="115" t="s">
        <v>66</v>
      </c>
      <c r="C80" s="116" t="s">
        <v>55</v>
      </c>
      <c r="D80" s="117">
        <v>1</v>
      </c>
      <c r="E80" s="118">
        <v>4.6900000000000004</v>
      </c>
      <c r="F80" s="119">
        <v>3</v>
      </c>
      <c r="G80" s="121">
        <v>1</v>
      </c>
      <c r="H80" s="120">
        <f t="shared" si="2"/>
        <v>14.07</v>
      </c>
      <c r="I80" s="118">
        <v>859.8</v>
      </c>
      <c r="J80" s="118">
        <v>0</v>
      </c>
      <c r="K80" s="118">
        <v>0</v>
      </c>
      <c r="L80" s="122">
        <v>0</v>
      </c>
      <c r="M80" s="122">
        <v>0</v>
      </c>
      <c r="N80" s="42"/>
      <c r="O80" s="122">
        <v>0</v>
      </c>
      <c r="P80" s="120">
        <f t="shared" si="3"/>
        <v>15.07000000000005</v>
      </c>
      <c r="Q80" s="53"/>
      <c r="R80" s="53"/>
    </row>
    <row r="81" spans="1:18" s="3" customFormat="1" ht="18.75" x14ac:dyDescent="0.3">
      <c r="A81" s="97"/>
      <c r="B81" s="23" t="s">
        <v>175</v>
      </c>
      <c r="C81" s="23"/>
      <c r="D81" s="130"/>
      <c r="E81" s="130"/>
      <c r="F81" s="130"/>
      <c r="G81" s="130"/>
      <c r="H81" s="23"/>
      <c r="I81" s="97"/>
      <c r="J81" s="29"/>
      <c r="K81" s="29"/>
      <c r="L81" s="29"/>
      <c r="M81" s="29"/>
      <c r="N81" s="30"/>
      <c r="O81" s="30"/>
      <c r="P81" s="30"/>
      <c r="Q81" s="30"/>
      <c r="R81" s="30"/>
    </row>
    <row r="82" spans="1:18" s="3" customFormat="1" ht="18.75" x14ac:dyDescent="0.3">
      <c r="A82" s="97"/>
      <c r="B82" s="23"/>
      <c r="C82" s="23"/>
      <c r="D82" s="97"/>
      <c r="E82" s="61"/>
      <c r="F82" s="97"/>
      <c r="G82" s="97"/>
      <c r="H82" s="23"/>
      <c r="I82" s="97"/>
      <c r="J82" s="29"/>
      <c r="K82" s="29"/>
      <c r="L82" s="29"/>
      <c r="M82" s="29"/>
      <c r="N82" s="30"/>
      <c r="O82" s="30"/>
      <c r="P82" s="30"/>
      <c r="Q82" s="30"/>
      <c r="R82" s="30"/>
    </row>
    <row r="83" spans="1:18" s="3" customFormat="1" ht="18.75" x14ac:dyDescent="0.3">
      <c r="A83" s="97"/>
      <c r="B83" s="23"/>
      <c r="C83" s="23"/>
      <c r="D83" s="97"/>
      <c r="E83" s="61"/>
      <c r="F83" s="97"/>
      <c r="G83" s="97"/>
      <c r="H83" s="23"/>
      <c r="I83" s="97"/>
      <c r="J83" s="29"/>
      <c r="K83" s="29"/>
      <c r="L83" s="29"/>
      <c r="M83" s="29"/>
      <c r="N83" s="30"/>
      <c r="O83" s="30"/>
      <c r="P83" s="30"/>
      <c r="Q83" s="30"/>
      <c r="R83" s="30"/>
    </row>
    <row r="84" spans="1:18" s="3" customFormat="1" ht="18.75" x14ac:dyDescent="0.3">
      <c r="A84" s="133" t="s">
        <v>25</v>
      </c>
      <c r="B84" s="134"/>
      <c r="C84" s="134"/>
      <c r="D84" s="134"/>
      <c r="E84" s="135"/>
      <c r="F84" s="97"/>
      <c r="G84" s="97"/>
      <c r="H84" s="23"/>
      <c r="I84" s="97"/>
      <c r="J84" s="29"/>
      <c r="K84" s="29"/>
      <c r="L84" s="29"/>
      <c r="M84" s="29"/>
      <c r="N84" s="30"/>
      <c r="O84" s="30"/>
      <c r="P84" s="30"/>
      <c r="Q84" s="30"/>
      <c r="R84" s="30"/>
    </row>
    <row r="85" spans="1:18" s="3" customFormat="1" ht="38.25" thickBot="1" x14ac:dyDescent="0.35">
      <c r="A85" s="47" t="s">
        <v>19</v>
      </c>
      <c r="B85" s="37" t="s">
        <v>0</v>
      </c>
      <c r="C85" s="37" t="s">
        <v>1</v>
      </c>
      <c r="D85" s="28" t="s">
        <v>2</v>
      </c>
      <c r="E85" s="76" t="s">
        <v>7</v>
      </c>
      <c r="F85" s="123"/>
      <c r="G85" s="97"/>
      <c r="H85" s="23"/>
      <c r="I85" s="97"/>
      <c r="J85" s="29"/>
      <c r="K85" s="29"/>
      <c r="L85" s="29"/>
      <c r="M85" s="29"/>
      <c r="N85" s="30"/>
      <c r="O85" s="30"/>
      <c r="P85" s="30"/>
      <c r="Q85" s="30"/>
      <c r="R85" s="30"/>
    </row>
    <row r="86" spans="1:18" s="3" customFormat="1" ht="18.75" x14ac:dyDescent="0.3">
      <c r="A86" s="69">
        <v>1</v>
      </c>
      <c r="B86" s="18" t="s">
        <v>80</v>
      </c>
      <c r="C86" s="19" t="s">
        <v>81</v>
      </c>
      <c r="D86" s="28">
        <v>2</v>
      </c>
      <c r="E86" s="76">
        <v>9.89</v>
      </c>
      <c r="F86" s="97"/>
      <c r="G86" s="97"/>
      <c r="H86" s="23"/>
      <c r="I86" s="97"/>
      <c r="J86" s="29"/>
      <c r="K86" s="29"/>
      <c r="L86" s="29"/>
      <c r="M86" s="29"/>
      <c r="N86" s="30"/>
      <c r="O86" s="30"/>
      <c r="P86" s="30"/>
      <c r="Q86" s="30"/>
      <c r="R86" s="30"/>
    </row>
    <row r="87" spans="1:18" s="3" customFormat="1" ht="18.75" x14ac:dyDescent="0.3">
      <c r="A87" s="69">
        <v>2</v>
      </c>
      <c r="B87" s="18" t="s">
        <v>79</v>
      </c>
      <c r="C87" s="17" t="s">
        <v>48</v>
      </c>
      <c r="D87" s="28">
        <v>3</v>
      </c>
      <c r="E87" s="76">
        <v>9.58</v>
      </c>
      <c r="F87" s="97"/>
      <c r="G87" s="97"/>
      <c r="H87" s="23"/>
      <c r="I87" s="97"/>
      <c r="J87" s="29"/>
      <c r="K87" s="29"/>
      <c r="L87" s="29"/>
      <c r="M87" s="29"/>
      <c r="N87" s="30"/>
      <c r="O87" s="30"/>
      <c r="P87" s="30"/>
      <c r="Q87" s="30"/>
      <c r="R87" s="30"/>
    </row>
    <row r="88" spans="1:18" s="3" customFormat="1" ht="18.75" x14ac:dyDescent="0.3">
      <c r="A88" s="69">
        <v>3</v>
      </c>
      <c r="B88" s="19" t="s">
        <v>107</v>
      </c>
      <c r="C88" s="19" t="s">
        <v>64</v>
      </c>
      <c r="D88" s="26">
        <v>3</v>
      </c>
      <c r="E88" s="27">
        <v>9.5500000000000007</v>
      </c>
      <c r="F88" s="97"/>
      <c r="G88" s="97"/>
      <c r="H88" s="23"/>
      <c r="I88" s="97"/>
      <c r="J88" s="29"/>
      <c r="K88" s="29"/>
      <c r="L88" s="29"/>
      <c r="M88" s="29"/>
      <c r="N88" s="30"/>
      <c r="O88" s="30"/>
      <c r="P88" s="30"/>
      <c r="Q88" s="30"/>
      <c r="R88" s="30"/>
    </row>
    <row r="89" spans="1:18" s="3" customFormat="1" ht="18.75" x14ac:dyDescent="0.3">
      <c r="A89" s="69">
        <v>4</v>
      </c>
      <c r="B89" s="17" t="s">
        <v>173</v>
      </c>
      <c r="C89" s="19" t="s">
        <v>194</v>
      </c>
      <c r="D89" s="28">
        <v>2</v>
      </c>
      <c r="E89" s="76">
        <v>9.5500000000000007</v>
      </c>
      <c r="F89" s="97"/>
      <c r="G89" s="97"/>
      <c r="H89" s="23"/>
      <c r="I89" s="97"/>
      <c r="J89" s="29"/>
      <c r="K89" s="29"/>
      <c r="L89" s="29"/>
      <c r="M89" s="29"/>
      <c r="N89" s="30"/>
      <c r="O89" s="30"/>
      <c r="P89" s="30"/>
      <c r="Q89" s="30"/>
      <c r="R89" s="30"/>
    </row>
    <row r="90" spans="1:18" s="3" customFormat="1" ht="18.75" x14ac:dyDescent="0.3">
      <c r="A90" s="69">
        <v>5</v>
      </c>
      <c r="B90" s="103" t="s">
        <v>82</v>
      </c>
      <c r="C90" s="17" t="s">
        <v>48</v>
      </c>
      <c r="D90" s="26">
        <v>3</v>
      </c>
      <c r="E90" s="27">
        <v>9.52</v>
      </c>
      <c r="F90" s="97"/>
      <c r="G90" s="97"/>
      <c r="H90" s="23"/>
      <c r="I90" s="97"/>
      <c r="J90" s="29"/>
      <c r="K90" s="29"/>
      <c r="L90" s="29"/>
      <c r="M90" s="29"/>
      <c r="N90" s="30"/>
      <c r="O90" s="30"/>
      <c r="P90" s="30"/>
      <c r="Q90" s="30"/>
      <c r="R90" s="30"/>
    </row>
    <row r="91" spans="1:18" s="3" customFormat="1" ht="18.75" x14ac:dyDescent="0.3">
      <c r="A91" s="69">
        <v>6</v>
      </c>
      <c r="B91" s="17" t="s">
        <v>174</v>
      </c>
      <c r="C91" s="19" t="s">
        <v>40</v>
      </c>
      <c r="D91" s="28">
        <v>2</v>
      </c>
      <c r="E91" s="76">
        <v>9.33</v>
      </c>
      <c r="F91" s="97"/>
      <c r="G91" s="97"/>
      <c r="H91" s="23"/>
      <c r="I91" s="97"/>
      <c r="J91" s="29"/>
      <c r="K91" s="29"/>
      <c r="L91" s="29"/>
      <c r="M91" s="29"/>
      <c r="N91" s="30"/>
      <c r="O91" s="30"/>
      <c r="P91" s="30"/>
      <c r="Q91" s="30"/>
      <c r="R91" s="30"/>
    </row>
    <row r="92" spans="1:18" s="3" customFormat="1" ht="18.75" x14ac:dyDescent="0.3">
      <c r="A92" s="69">
        <v>7</v>
      </c>
      <c r="B92" s="18" t="s">
        <v>86</v>
      </c>
      <c r="C92" s="18" t="s">
        <v>46</v>
      </c>
      <c r="D92" s="28">
        <v>3</v>
      </c>
      <c r="E92" s="85">
        <v>9.25</v>
      </c>
      <c r="F92" s="97"/>
      <c r="G92" s="97"/>
      <c r="H92" s="23"/>
      <c r="I92" s="97"/>
      <c r="J92" s="29"/>
      <c r="K92" s="29"/>
      <c r="L92" s="29"/>
      <c r="M92" s="29"/>
      <c r="N92" s="30"/>
      <c r="O92" s="30"/>
      <c r="P92" s="30"/>
      <c r="Q92" s="30"/>
      <c r="R92" s="30"/>
    </row>
    <row r="93" spans="1:18" s="14" customFormat="1" ht="18.75" x14ac:dyDescent="0.3">
      <c r="A93" s="70">
        <v>8</v>
      </c>
      <c r="B93" s="18" t="s">
        <v>68</v>
      </c>
      <c r="C93" s="18" t="s">
        <v>69</v>
      </c>
      <c r="D93" s="28">
        <v>3</v>
      </c>
      <c r="E93" s="76">
        <v>9.09</v>
      </c>
      <c r="F93" s="58"/>
      <c r="G93" s="58"/>
      <c r="H93" s="16"/>
      <c r="I93" s="58"/>
      <c r="J93" s="16"/>
      <c r="K93" s="16"/>
      <c r="L93" s="16"/>
      <c r="M93" s="16"/>
      <c r="N93" s="16"/>
      <c r="O93" s="16"/>
      <c r="P93" s="16"/>
      <c r="Q93" s="16"/>
      <c r="R93" s="16"/>
    </row>
    <row r="94" spans="1:18" s="3" customFormat="1" ht="18.75" x14ac:dyDescent="0.3">
      <c r="A94" s="70">
        <v>9</v>
      </c>
      <c r="B94" s="18" t="s">
        <v>84</v>
      </c>
      <c r="C94" s="18" t="s">
        <v>53</v>
      </c>
      <c r="D94" s="28">
        <v>2</v>
      </c>
      <c r="E94" s="76">
        <v>9</v>
      </c>
      <c r="F94" s="97"/>
      <c r="G94" s="97"/>
      <c r="H94" s="23"/>
      <c r="I94" s="97"/>
      <c r="J94" s="29"/>
      <c r="K94" s="29"/>
      <c r="L94" s="29"/>
      <c r="M94" s="29"/>
      <c r="N94" s="30"/>
      <c r="O94" s="30"/>
      <c r="P94" s="30"/>
      <c r="Q94" s="30"/>
      <c r="R94" s="30"/>
    </row>
    <row r="95" spans="1:18" s="14" customFormat="1" ht="18.75" x14ac:dyDescent="0.3">
      <c r="A95" s="70">
        <v>10</v>
      </c>
      <c r="B95" s="18" t="s">
        <v>76</v>
      </c>
      <c r="C95" s="17" t="s">
        <v>77</v>
      </c>
      <c r="D95" s="28">
        <v>2</v>
      </c>
      <c r="E95" s="76">
        <v>9</v>
      </c>
      <c r="F95" s="58"/>
      <c r="G95" s="58"/>
      <c r="H95" s="16"/>
      <c r="I95" s="58"/>
      <c r="J95" s="16"/>
      <c r="K95" s="16"/>
      <c r="L95" s="16"/>
      <c r="M95" s="16"/>
      <c r="N95" s="16"/>
      <c r="O95" s="16"/>
      <c r="P95" s="16"/>
      <c r="Q95" s="16"/>
      <c r="R95" s="16"/>
    </row>
    <row r="96" spans="1:18" s="23" customFormat="1" ht="18.75" x14ac:dyDescent="0.3">
      <c r="A96" s="70">
        <v>11</v>
      </c>
      <c r="B96" s="17" t="s">
        <v>83</v>
      </c>
      <c r="C96" s="19" t="s">
        <v>64</v>
      </c>
      <c r="D96" s="28">
        <v>3</v>
      </c>
      <c r="E96" s="76">
        <v>9</v>
      </c>
      <c r="F96" s="97"/>
      <c r="G96" s="97"/>
      <c r="I96" s="97"/>
    </row>
    <row r="97" spans="1:18" s="23" customFormat="1" ht="18.75" x14ac:dyDescent="0.3">
      <c r="A97" s="70">
        <v>12</v>
      </c>
      <c r="B97" s="21" t="s">
        <v>141</v>
      </c>
      <c r="C97" s="19" t="s">
        <v>142</v>
      </c>
      <c r="D97" s="26">
        <v>3</v>
      </c>
      <c r="E97" s="27">
        <v>8.76</v>
      </c>
      <c r="F97" s="97"/>
      <c r="G97" s="97"/>
      <c r="I97" s="97"/>
    </row>
    <row r="98" spans="1:18" s="23" customFormat="1" ht="18.75" x14ac:dyDescent="0.3">
      <c r="A98" s="70">
        <v>13</v>
      </c>
      <c r="B98" s="24" t="s">
        <v>114</v>
      </c>
      <c r="C98" s="21" t="s">
        <v>61</v>
      </c>
      <c r="D98" s="26">
        <v>4</v>
      </c>
      <c r="E98" s="27">
        <v>8.6300000000000008</v>
      </c>
      <c r="F98" s="97"/>
      <c r="G98" s="97"/>
      <c r="I98" s="97"/>
    </row>
    <row r="99" spans="1:18" s="23" customFormat="1" ht="18.75" x14ac:dyDescent="0.3">
      <c r="A99" s="70">
        <v>14</v>
      </c>
      <c r="B99" s="24" t="s">
        <v>122</v>
      </c>
      <c r="C99" s="21" t="s">
        <v>40</v>
      </c>
      <c r="D99" s="26">
        <v>4</v>
      </c>
      <c r="E99" s="27">
        <v>8.5399999999999991</v>
      </c>
      <c r="F99" s="97"/>
      <c r="G99" s="97"/>
      <c r="I99" s="97"/>
    </row>
    <row r="100" spans="1:18" s="23" customFormat="1" ht="18.75" x14ac:dyDescent="0.3">
      <c r="A100" s="70">
        <v>15</v>
      </c>
      <c r="B100" s="24" t="s">
        <v>145</v>
      </c>
      <c r="C100" s="21" t="s">
        <v>203</v>
      </c>
      <c r="D100" s="26">
        <v>4</v>
      </c>
      <c r="E100" s="27">
        <v>8.5399999999999991</v>
      </c>
      <c r="F100" s="97"/>
      <c r="G100" s="97"/>
      <c r="I100" s="97"/>
    </row>
    <row r="101" spans="1:18" s="23" customFormat="1" ht="18.75" x14ac:dyDescent="0.3">
      <c r="A101" s="70">
        <v>16</v>
      </c>
      <c r="B101" s="19" t="s">
        <v>85</v>
      </c>
      <c r="C101" s="19" t="s">
        <v>48</v>
      </c>
      <c r="D101" s="26">
        <v>4</v>
      </c>
      <c r="E101" s="27">
        <v>8.52</v>
      </c>
      <c r="F101" s="97"/>
      <c r="G101" s="97"/>
      <c r="I101" s="97"/>
    </row>
    <row r="102" spans="1:18" s="23" customFormat="1" ht="18.75" x14ac:dyDescent="0.3">
      <c r="A102" s="70">
        <v>17</v>
      </c>
      <c r="B102" s="21" t="s">
        <v>158</v>
      </c>
      <c r="C102" s="103" t="s">
        <v>159</v>
      </c>
      <c r="D102" s="26">
        <v>4</v>
      </c>
      <c r="E102" s="27">
        <v>8.52</v>
      </c>
      <c r="F102" s="97"/>
      <c r="G102" s="97"/>
      <c r="I102" s="97"/>
    </row>
    <row r="103" spans="1:18" s="23" customFormat="1" ht="18.75" x14ac:dyDescent="0.3">
      <c r="A103" s="70">
        <v>18</v>
      </c>
      <c r="B103" s="21" t="s">
        <v>140</v>
      </c>
      <c r="C103" s="19" t="s">
        <v>77</v>
      </c>
      <c r="D103" s="26">
        <v>3</v>
      </c>
      <c r="E103" s="27">
        <v>8.5</v>
      </c>
      <c r="F103" s="97"/>
      <c r="G103" s="97"/>
      <c r="I103" s="97"/>
    </row>
    <row r="104" spans="1:18" s="23" customFormat="1" ht="18.75" x14ac:dyDescent="0.3">
      <c r="A104" s="70">
        <v>19</v>
      </c>
      <c r="B104" s="24" t="s">
        <v>143</v>
      </c>
      <c r="C104" s="18" t="s">
        <v>42</v>
      </c>
      <c r="D104" s="26">
        <v>4</v>
      </c>
      <c r="E104" s="27">
        <v>8.5</v>
      </c>
      <c r="F104" s="97"/>
      <c r="G104" s="97"/>
      <c r="I104" s="97"/>
    </row>
    <row r="105" spans="1:18" s="23" customFormat="1" ht="19.5" thickBot="1" x14ac:dyDescent="0.35">
      <c r="A105" s="124">
        <v>20</v>
      </c>
      <c r="B105" s="125" t="s">
        <v>166</v>
      </c>
      <c r="C105" s="126" t="s">
        <v>167</v>
      </c>
      <c r="D105" s="127">
        <v>2</v>
      </c>
      <c r="E105" s="128">
        <v>8.5</v>
      </c>
      <c r="F105" s="97"/>
      <c r="G105" s="97"/>
      <c r="I105" s="97"/>
    </row>
    <row r="106" spans="1:18" s="23" customFormat="1" ht="18.75" x14ac:dyDescent="0.3">
      <c r="A106" s="59"/>
      <c r="B106" s="23" t="s">
        <v>178</v>
      </c>
      <c r="D106" s="97"/>
      <c r="E106" s="61"/>
      <c r="F106" s="97"/>
      <c r="G106" s="97"/>
      <c r="I106" s="97"/>
    </row>
    <row r="107" spans="1:18" s="23" customFormat="1" ht="18.75" x14ac:dyDescent="0.3">
      <c r="A107" s="59"/>
      <c r="D107" s="97"/>
      <c r="E107" s="61"/>
      <c r="F107" s="97"/>
      <c r="G107" s="97"/>
      <c r="I107" s="97"/>
    </row>
    <row r="108" spans="1:18" s="23" customFormat="1" ht="18.75" x14ac:dyDescent="0.3">
      <c r="A108" s="59"/>
      <c r="D108" s="97"/>
      <c r="E108" s="61"/>
      <c r="F108" s="97"/>
      <c r="G108" s="97"/>
      <c r="I108" s="97"/>
    </row>
    <row r="109" spans="1:18" s="23" customFormat="1" ht="18.75" x14ac:dyDescent="0.3">
      <c r="A109" s="136" t="s">
        <v>26</v>
      </c>
      <c r="B109" s="136"/>
      <c r="C109" s="136"/>
      <c r="D109" s="136"/>
      <c r="E109" s="136"/>
      <c r="F109" s="97"/>
      <c r="G109" s="97"/>
      <c r="I109" s="97"/>
    </row>
    <row r="110" spans="1:18" s="23" customFormat="1" ht="21" customHeight="1" x14ac:dyDescent="0.3">
      <c r="A110" s="47" t="s">
        <v>19</v>
      </c>
      <c r="B110" s="37" t="s">
        <v>0</v>
      </c>
      <c r="C110" s="37" t="s">
        <v>1</v>
      </c>
      <c r="D110" s="28" t="s">
        <v>2</v>
      </c>
      <c r="E110" s="76" t="s">
        <v>7</v>
      </c>
      <c r="F110" s="97"/>
      <c r="G110" s="97"/>
      <c r="I110" s="97"/>
    </row>
    <row r="111" spans="1:18" s="3" customFormat="1" ht="18.75" x14ac:dyDescent="0.3">
      <c r="A111" s="47">
        <v>1</v>
      </c>
      <c r="B111" s="18" t="s">
        <v>109</v>
      </c>
      <c r="C111" s="18" t="s">
        <v>110</v>
      </c>
      <c r="D111" s="34">
        <v>1</v>
      </c>
      <c r="E111" s="92" t="s">
        <v>111</v>
      </c>
      <c r="F111" s="97"/>
      <c r="G111" s="97"/>
      <c r="H111" s="23"/>
      <c r="I111" s="97"/>
      <c r="J111" s="30"/>
      <c r="K111" s="30"/>
      <c r="L111" s="30"/>
      <c r="M111" s="30"/>
      <c r="N111" s="30"/>
      <c r="O111" s="30"/>
      <c r="P111" s="30"/>
      <c r="Q111" s="30"/>
      <c r="R111" s="30"/>
    </row>
    <row r="112" spans="1:18" s="3" customFormat="1" ht="18.75" x14ac:dyDescent="0.3">
      <c r="A112" s="25">
        <v>2</v>
      </c>
      <c r="B112" s="24" t="s">
        <v>75</v>
      </c>
      <c r="C112" s="17" t="s">
        <v>49</v>
      </c>
      <c r="D112" s="26">
        <v>1</v>
      </c>
      <c r="E112" s="27">
        <v>5</v>
      </c>
      <c r="F112" s="97"/>
      <c r="G112" s="97"/>
      <c r="H112" s="23"/>
      <c r="I112" s="97"/>
      <c r="J112" s="30"/>
      <c r="K112" s="30"/>
      <c r="L112" s="30"/>
      <c r="M112" s="30"/>
      <c r="N112" s="30"/>
      <c r="O112" s="30"/>
      <c r="P112" s="30"/>
      <c r="Q112" s="30"/>
      <c r="R112" s="30"/>
    </row>
    <row r="113" spans="1:18" s="3" customFormat="1" ht="18.75" x14ac:dyDescent="0.3">
      <c r="A113" s="25">
        <v>3</v>
      </c>
      <c r="B113" s="24" t="s">
        <v>207</v>
      </c>
      <c r="C113" s="24" t="s">
        <v>110</v>
      </c>
      <c r="D113" s="26">
        <v>1</v>
      </c>
      <c r="E113" s="85">
        <v>5</v>
      </c>
      <c r="F113" s="97"/>
      <c r="G113" s="97"/>
      <c r="H113" s="23"/>
      <c r="I113" s="97"/>
      <c r="J113" s="30"/>
      <c r="K113" s="30"/>
      <c r="L113" s="30"/>
      <c r="M113" s="30"/>
      <c r="N113" s="30"/>
      <c r="O113" s="30"/>
      <c r="P113" s="30"/>
      <c r="Q113" s="30"/>
      <c r="R113" s="30"/>
    </row>
    <row r="114" spans="1:18" s="3" customFormat="1" ht="18.75" x14ac:dyDescent="0.3">
      <c r="A114" s="26">
        <v>4</v>
      </c>
      <c r="B114" s="24" t="s">
        <v>95</v>
      </c>
      <c r="C114" s="24" t="s">
        <v>96</v>
      </c>
      <c r="D114" s="26">
        <v>1</v>
      </c>
      <c r="E114" s="26">
        <v>4.99</v>
      </c>
      <c r="F114" s="97"/>
      <c r="G114" s="97"/>
      <c r="H114" s="23"/>
      <c r="I114" s="97"/>
      <c r="J114" s="30"/>
      <c r="K114" s="30"/>
      <c r="L114" s="30"/>
      <c r="M114" s="30"/>
      <c r="N114" s="30"/>
      <c r="O114" s="30"/>
      <c r="P114" s="30"/>
      <c r="Q114" s="30"/>
      <c r="R114" s="30"/>
    </row>
    <row r="115" spans="1:18" s="3" customFormat="1" ht="18.75" x14ac:dyDescent="0.3">
      <c r="A115" s="26">
        <v>5</v>
      </c>
      <c r="B115" s="24" t="s">
        <v>192</v>
      </c>
      <c r="C115" s="24" t="s">
        <v>45</v>
      </c>
      <c r="D115" s="26">
        <v>1</v>
      </c>
      <c r="E115" s="26">
        <v>4.96</v>
      </c>
      <c r="F115" s="97"/>
      <c r="G115" s="97"/>
      <c r="H115" s="23"/>
      <c r="I115" s="97"/>
      <c r="J115" s="30"/>
      <c r="K115" s="30"/>
      <c r="L115" s="30"/>
      <c r="M115" s="30"/>
      <c r="N115" s="30"/>
      <c r="O115" s="30"/>
      <c r="P115" s="30"/>
      <c r="Q115" s="30"/>
      <c r="R115" s="30"/>
    </row>
    <row r="116" spans="1:18" s="3" customFormat="1" ht="18.75" x14ac:dyDescent="0.3">
      <c r="A116" s="26">
        <v>6</v>
      </c>
      <c r="B116" s="24" t="s">
        <v>137</v>
      </c>
      <c r="C116" s="24" t="s">
        <v>138</v>
      </c>
      <c r="D116" s="26">
        <v>1</v>
      </c>
      <c r="E116" s="26">
        <v>4.93</v>
      </c>
      <c r="F116" s="97"/>
      <c r="G116" s="97"/>
      <c r="H116" s="23"/>
      <c r="I116" s="97"/>
      <c r="J116" s="30"/>
      <c r="K116" s="30"/>
      <c r="L116" s="30"/>
      <c r="M116" s="30"/>
      <c r="N116" s="30"/>
      <c r="O116" s="30"/>
      <c r="P116" s="30"/>
      <c r="Q116" s="30"/>
      <c r="R116" s="30"/>
    </row>
    <row r="117" spans="1:18" s="3" customFormat="1" ht="18.75" x14ac:dyDescent="0.3">
      <c r="A117" s="26">
        <v>7</v>
      </c>
      <c r="B117" s="24" t="s">
        <v>73</v>
      </c>
      <c r="C117" s="24" t="s">
        <v>74</v>
      </c>
      <c r="D117" s="26">
        <v>1</v>
      </c>
      <c r="E117" s="26">
        <v>4.8499999999999996</v>
      </c>
      <c r="F117" s="97"/>
      <c r="G117" s="97"/>
      <c r="H117" s="23"/>
      <c r="I117" s="97"/>
      <c r="J117" s="30"/>
      <c r="K117" s="30"/>
      <c r="L117" s="30"/>
      <c r="M117" s="30"/>
      <c r="N117" s="30"/>
      <c r="O117" s="30"/>
      <c r="P117" s="30"/>
      <c r="Q117" s="30"/>
      <c r="R117" s="30"/>
    </row>
    <row r="118" spans="1:18" s="3" customFormat="1" ht="18.75" x14ac:dyDescent="0.3">
      <c r="A118" s="26">
        <v>8</v>
      </c>
      <c r="B118" s="24" t="s">
        <v>184</v>
      </c>
      <c r="C118" s="17" t="s">
        <v>52</v>
      </c>
      <c r="D118" s="26">
        <v>1</v>
      </c>
      <c r="E118" s="27">
        <v>4.8099999999999996</v>
      </c>
      <c r="F118" s="97"/>
      <c r="G118" s="97"/>
      <c r="H118" s="23"/>
      <c r="I118" s="97"/>
      <c r="J118" s="30"/>
      <c r="K118" s="30"/>
      <c r="L118" s="30"/>
      <c r="M118" s="30"/>
      <c r="N118" s="30"/>
      <c r="O118" s="30"/>
      <c r="P118" s="30"/>
      <c r="Q118" s="30"/>
      <c r="R118" s="30"/>
    </row>
    <row r="119" spans="1:18" s="3" customFormat="1" ht="18.75" x14ac:dyDescent="0.3">
      <c r="A119" s="26">
        <v>9</v>
      </c>
      <c r="B119" s="24" t="s">
        <v>163</v>
      </c>
      <c r="C119" s="24" t="s">
        <v>42</v>
      </c>
      <c r="D119" s="26">
        <v>1</v>
      </c>
      <c r="E119" s="27">
        <v>4.8</v>
      </c>
      <c r="F119" s="97"/>
      <c r="G119" s="97"/>
      <c r="H119" s="23"/>
      <c r="I119" s="97"/>
      <c r="J119" s="30"/>
      <c r="K119" s="30"/>
      <c r="L119" s="30"/>
      <c r="M119" s="30"/>
      <c r="N119" s="30"/>
      <c r="O119" s="30"/>
      <c r="P119" s="30"/>
      <c r="Q119" s="30"/>
      <c r="R119" s="30"/>
    </row>
    <row r="120" spans="1:18" s="3" customFormat="1" ht="19.5" thickBot="1" x14ac:dyDescent="0.35">
      <c r="A120" s="127">
        <v>10</v>
      </c>
      <c r="B120" s="125" t="s">
        <v>71</v>
      </c>
      <c r="C120" s="125" t="s">
        <v>72</v>
      </c>
      <c r="D120" s="127">
        <v>1</v>
      </c>
      <c r="E120" s="127">
        <v>4.75</v>
      </c>
      <c r="F120" s="97"/>
      <c r="G120" s="97"/>
      <c r="H120" s="23"/>
      <c r="I120" s="97"/>
      <c r="J120" s="30"/>
      <c r="K120" s="30"/>
      <c r="L120" s="30"/>
      <c r="M120" s="30"/>
      <c r="N120" s="30"/>
      <c r="O120" s="30"/>
      <c r="P120" s="30"/>
      <c r="Q120" s="30"/>
      <c r="R120" s="30"/>
    </row>
    <row r="121" spans="1:18" s="3" customFormat="1" ht="18.75" x14ac:dyDescent="0.3">
      <c r="A121" s="86"/>
      <c r="B121" s="87" t="s">
        <v>179</v>
      </c>
      <c r="C121" s="87"/>
      <c r="D121" s="86"/>
      <c r="E121" s="88"/>
      <c r="F121" s="60"/>
      <c r="G121" s="60"/>
      <c r="H121" s="60"/>
      <c r="I121" s="60"/>
      <c r="J121" s="60"/>
      <c r="K121" s="60"/>
      <c r="L121" s="60"/>
      <c r="M121" s="60"/>
      <c r="N121" s="60"/>
      <c r="O121" s="60"/>
      <c r="P121" s="60"/>
      <c r="Q121" s="30"/>
      <c r="R121" s="30"/>
    </row>
    <row r="122" spans="1:18" s="3" customFormat="1" ht="18.75" x14ac:dyDescent="0.3">
      <c r="A122" s="86"/>
      <c r="B122" s="87"/>
      <c r="C122" s="87"/>
      <c r="D122" s="86"/>
      <c r="E122" s="88"/>
      <c r="F122" s="60"/>
      <c r="G122" s="60"/>
      <c r="H122" s="60"/>
      <c r="I122" s="60"/>
      <c r="J122" s="60"/>
      <c r="K122" s="60"/>
      <c r="L122" s="60"/>
      <c r="M122" s="60"/>
      <c r="N122" s="60"/>
      <c r="O122" s="60"/>
      <c r="P122" s="60"/>
      <c r="Q122" s="30"/>
      <c r="R122" s="30"/>
    </row>
    <row r="123" spans="1:18" s="3" customFormat="1" ht="18.75" x14ac:dyDescent="0.3">
      <c r="A123" s="86"/>
      <c r="B123" s="87"/>
      <c r="C123" s="87"/>
      <c r="D123" s="86"/>
      <c r="E123" s="88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30"/>
      <c r="R123" s="30"/>
    </row>
    <row r="124" spans="1:18" s="3" customFormat="1" ht="18.75" x14ac:dyDescent="0.3">
      <c r="A124" s="94" t="s">
        <v>176</v>
      </c>
      <c r="B124" s="93"/>
      <c r="C124" s="93"/>
      <c r="D124" s="93"/>
      <c r="E124" s="93"/>
      <c r="F124" s="60"/>
      <c r="G124" s="60"/>
      <c r="H124" s="60"/>
      <c r="I124" s="60"/>
      <c r="J124" s="60"/>
      <c r="K124" s="60"/>
      <c r="L124" s="60"/>
      <c r="M124" s="60"/>
      <c r="N124" s="60"/>
      <c r="O124" s="60"/>
      <c r="P124" s="60"/>
      <c r="Q124" s="30"/>
      <c r="R124" s="30"/>
    </row>
    <row r="125" spans="1:18" s="3" customFormat="1" ht="18.75" x14ac:dyDescent="0.2">
      <c r="A125" s="33" t="s">
        <v>19</v>
      </c>
      <c r="B125" s="33" t="s">
        <v>0</v>
      </c>
      <c r="C125" s="37" t="s">
        <v>1</v>
      </c>
      <c r="D125" s="37" t="s">
        <v>177</v>
      </c>
      <c r="E125" s="38" t="s">
        <v>30</v>
      </c>
      <c r="F125" s="60"/>
      <c r="G125" s="60"/>
      <c r="H125" s="60"/>
      <c r="I125" s="60"/>
      <c r="J125" s="60"/>
      <c r="K125" s="60"/>
      <c r="L125" s="60"/>
      <c r="M125" s="60"/>
      <c r="N125" s="60"/>
      <c r="O125" s="60"/>
      <c r="P125" s="60"/>
      <c r="Q125" s="30"/>
      <c r="R125" s="30"/>
    </row>
    <row r="126" spans="1:18" s="3" customFormat="1" ht="18.75" x14ac:dyDescent="0.3">
      <c r="A126" s="95">
        <v>1</v>
      </c>
      <c r="B126" s="24" t="s">
        <v>183</v>
      </c>
      <c r="C126" s="96" t="s">
        <v>77</v>
      </c>
      <c r="D126" s="95">
        <v>2</v>
      </c>
      <c r="E126" s="72"/>
      <c r="F126" s="60"/>
      <c r="G126" s="60"/>
      <c r="H126" s="60"/>
      <c r="I126" s="60"/>
      <c r="J126" s="60"/>
      <c r="K126" s="60"/>
      <c r="L126" s="60"/>
      <c r="M126" s="60"/>
      <c r="N126" s="60"/>
      <c r="O126" s="60"/>
      <c r="P126" s="60"/>
      <c r="Q126" s="30"/>
      <c r="R126" s="30"/>
    </row>
    <row r="127" spans="1:18" s="3" customFormat="1" ht="18.75" x14ac:dyDescent="0.3">
      <c r="A127" s="106"/>
      <c r="B127" s="87"/>
      <c r="C127" s="86"/>
      <c r="D127" s="106"/>
      <c r="E127" s="107"/>
      <c r="F127" s="60"/>
      <c r="G127" s="60"/>
      <c r="H127" s="60"/>
      <c r="I127" s="60"/>
      <c r="J127" s="60"/>
      <c r="K127" s="60"/>
      <c r="L127" s="60"/>
      <c r="M127" s="60"/>
      <c r="N127" s="60"/>
      <c r="O127" s="60"/>
      <c r="P127" s="60"/>
      <c r="Q127" s="30"/>
      <c r="R127" s="30"/>
    </row>
    <row r="128" spans="1:18" s="3" customFormat="1" ht="18.75" x14ac:dyDescent="0.3">
      <c r="A128" s="59"/>
      <c r="B128" s="23"/>
      <c r="C128" s="23"/>
      <c r="D128" s="97"/>
      <c r="E128" s="61"/>
      <c r="F128" s="60"/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30"/>
      <c r="R128" s="30"/>
    </row>
    <row r="129" spans="1:18" s="3" customFormat="1" ht="18.75" x14ac:dyDescent="0.2">
      <c r="A129" s="105" t="s">
        <v>32</v>
      </c>
      <c r="B129" s="105"/>
      <c r="C129" s="105"/>
      <c r="D129" s="105"/>
      <c r="E129" s="105"/>
      <c r="F129" s="60"/>
      <c r="G129" s="60"/>
      <c r="H129" s="60"/>
      <c r="I129" s="60"/>
      <c r="J129" s="60"/>
      <c r="K129" s="60"/>
      <c r="L129" s="60"/>
      <c r="M129" s="60"/>
      <c r="N129" s="60"/>
      <c r="O129" s="60"/>
      <c r="P129" s="60"/>
      <c r="Q129" s="30"/>
      <c r="R129" s="30"/>
    </row>
    <row r="130" spans="1:18" s="3" customFormat="1" ht="18.75" x14ac:dyDescent="0.3">
      <c r="A130" s="59"/>
      <c r="B130" s="98"/>
      <c r="C130" s="98"/>
      <c r="D130" s="98"/>
      <c r="E130" s="77"/>
      <c r="F130" s="23"/>
      <c r="G130" s="23"/>
      <c r="H130" s="23"/>
      <c r="I130" s="97"/>
      <c r="J130" s="30"/>
      <c r="K130" s="30"/>
      <c r="L130" s="30"/>
      <c r="M130" s="30"/>
      <c r="N130" s="30"/>
      <c r="O130" s="30"/>
      <c r="P130" s="30"/>
      <c r="Q130" s="30"/>
      <c r="R130" s="30"/>
    </row>
    <row r="131" spans="1:18" s="3" customFormat="1" ht="37.5" x14ac:dyDescent="0.3">
      <c r="A131" s="47" t="s">
        <v>19</v>
      </c>
      <c r="B131" s="37" t="s">
        <v>0</v>
      </c>
      <c r="C131" s="37" t="s">
        <v>1</v>
      </c>
      <c r="D131" s="28" t="s">
        <v>2</v>
      </c>
      <c r="E131" s="76" t="s">
        <v>22</v>
      </c>
      <c r="F131" s="23"/>
      <c r="G131" s="23"/>
      <c r="H131" s="23"/>
      <c r="I131" s="97"/>
      <c r="J131" s="30"/>
      <c r="K131" s="30"/>
      <c r="L131" s="30"/>
      <c r="M131" s="30"/>
      <c r="N131" s="30"/>
      <c r="O131" s="30"/>
      <c r="P131" s="30"/>
      <c r="Q131" s="30"/>
      <c r="R131" s="30"/>
    </row>
    <row r="132" spans="1:18" s="3" customFormat="1" ht="18.75" x14ac:dyDescent="0.3">
      <c r="A132" s="47">
        <v>1</v>
      </c>
      <c r="B132" s="18" t="s">
        <v>147</v>
      </c>
      <c r="C132" s="21" t="s">
        <v>105</v>
      </c>
      <c r="D132" s="28">
        <v>1</v>
      </c>
      <c r="E132" s="76">
        <v>2.25</v>
      </c>
      <c r="F132" s="23"/>
      <c r="G132" s="23"/>
      <c r="H132" s="23"/>
      <c r="I132" s="97"/>
      <c r="J132" s="30"/>
      <c r="K132" s="30"/>
      <c r="L132" s="30"/>
      <c r="M132" s="30"/>
      <c r="N132" s="30"/>
      <c r="O132" s="30"/>
      <c r="P132" s="30"/>
      <c r="Q132" s="30"/>
      <c r="R132" s="30"/>
    </row>
    <row r="133" spans="1:18" s="3" customFormat="1" ht="18.75" x14ac:dyDescent="0.3">
      <c r="E133" s="78"/>
      <c r="F133" s="23"/>
      <c r="G133" s="23"/>
      <c r="H133" s="23"/>
      <c r="I133" s="97"/>
      <c r="J133" s="30"/>
      <c r="K133" s="30"/>
      <c r="L133" s="30"/>
      <c r="M133" s="30"/>
      <c r="N133" s="30"/>
      <c r="O133" s="30"/>
      <c r="P133" s="30"/>
      <c r="Q133" s="30"/>
      <c r="R133" s="30"/>
    </row>
    <row r="134" spans="1:18" s="3" customFormat="1" ht="18.75" x14ac:dyDescent="0.3">
      <c r="E134" s="78"/>
      <c r="F134" s="23"/>
      <c r="G134" s="23"/>
      <c r="H134" s="23"/>
      <c r="I134" s="113"/>
      <c r="J134" s="30"/>
      <c r="K134" s="30"/>
      <c r="L134" s="30"/>
      <c r="M134" s="30"/>
      <c r="N134" s="30"/>
      <c r="O134" s="30"/>
      <c r="P134" s="30"/>
      <c r="Q134" s="30"/>
      <c r="R134" s="30"/>
    </row>
    <row r="135" spans="1:18" s="3" customFormat="1" ht="18.75" x14ac:dyDescent="0.3">
      <c r="E135" s="78"/>
      <c r="F135" s="23"/>
      <c r="G135" s="23"/>
      <c r="H135" s="23"/>
      <c r="I135" s="113"/>
      <c r="J135" s="30"/>
      <c r="K135" s="30"/>
      <c r="L135" s="30"/>
      <c r="M135" s="30"/>
      <c r="N135" s="30"/>
      <c r="O135" s="30"/>
      <c r="P135" s="30"/>
      <c r="Q135" s="30"/>
      <c r="R135" s="30"/>
    </row>
    <row r="136" spans="1:18" s="3" customFormat="1" ht="18.75" x14ac:dyDescent="0.3">
      <c r="E136" s="78"/>
      <c r="F136" s="23"/>
      <c r="G136" s="23"/>
      <c r="H136" s="23"/>
      <c r="I136" s="113"/>
      <c r="J136" s="30"/>
      <c r="K136" s="30"/>
      <c r="L136" s="30"/>
      <c r="M136" s="30"/>
      <c r="N136" s="30"/>
      <c r="O136" s="30"/>
      <c r="P136" s="30"/>
      <c r="Q136" s="30"/>
      <c r="R136" s="30"/>
    </row>
    <row r="137" spans="1:18" s="3" customFormat="1" ht="18.75" x14ac:dyDescent="0.3">
      <c r="A137" s="59"/>
      <c r="B137" s="23"/>
      <c r="C137" s="98"/>
      <c r="D137" s="97"/>
      <c r="E137" s="61"/>
      <c r="F137" s="105"/>
      <c r="G137" s="105"/>
      <c r="H137" s="105"/>
      <c r="I137" s="105"/>
      <c r="J137" s="105"/>
      <c r="K137" s="105"/>
      <c r="L137" s="105"/>
      <c r="M137" s="105"/>
      <c r="N137" s="105"/>
      <c r="O137" s="105"/>
      <c r="P137" s="105"/>
      <c r="Q137" s="62"/>
      <c r="R137" s="62"/>
    </row>
    <row r="138" spans="1:18" s="3" customFormat="1" ht="18.75" x14ac:dyDescent="0.3">
      <c r="A138" s="104" t="s">
        <v>31</v>
      </c>
      <c r="B138" s="104"/>
      <c r="C138" s="104"/>
      <c r="D138" s="104"/>
      <c r="E138" s="104"/>
      <c r="F138" s="23"/>
      <c r="G138" s="23"/>
      <c r="H138" s="23"/>
      <c r="I138" s="97"/>
      <c r="J138" s="30"/>
      <c r="K138" s="30"/>
      <c r="L138" s="30"/>
      <c r="M138" s="30"/>
      <c r="N138" s="30"/>
      <c r="O138" s="30"/>
      <c r="P138" s="30"/>
      <c r="Q138" s="30"/>
      <c r="R138" s="30"/>
    </row>
    <row r="139" spans="1:18" s="3" customFormat="1" ht="18.75" x14ac:dyDescent="0.3">
      <c r="A139" s="59"/>
      <c r="B139" s="23"/>
      <c r="C139" s="98"/>
      <c r="D139" s="97"/>
      <c r="E139" s="61"/>
      <c r="F139" s="23"/>
      <c r="G139" s="23"/>
      <c r="H139" s="23"/>
      <c r="I139" s="97"/>
      <c r="J139" s="30"/>
      <c r="K139" s="30"/>
      <c r="L139" s="30"/>
      <c r="M139" s="30"/>
      <c r="N139" s="30"/>
      <c r="O139" s="30"/>
      <c r="P139" s="30"/>
      <c r="Q139" s="30"/>
      <c r="R139" s="30"/>
    </row>
    <row r="140" spans="1:18" s="3" customFormat="1" ht="37.5" x14ac:dyDescent="0.3">
      <c r="A140" s="47" t="s">
        <v>19</v>
      </c>
      <c r="B140" s="37" t="s">
        <v>0</v>
      </c>
      <c r="C140" s="37" t="s">
        <v>1</v>
      </c>
      <c r="D140" s="28" t="s">
        <v>2</v>
      </c>
      <c r="E140" s="91" t="s">
        <v>30</v>
      </c>
      <c r="F140" s="23"/>
      <c r="G140" s="23"/>
      <c r="H140" s="23"/>
      <c r="I140" s="97"/>
      <c r="J140" s="30"/>
      <c r="K140" s="30"/>
      <c r="L140" s="30"/>
      <c r="M140" s="30"/>
      <c r="N140" s="30"/>
      <c r="O140" s="30"/>
      <c r="P140" s="30"/>
      <c r="Q140" s="30"/>
      <c r="R140" s="30"/>
    </row>
    <row r="141" spans="1:18" s="2" customFormat="1" ht="18.75" x14ac:dyDescent="0.3">
      <c r="A141" s="25">
        <v>1</v>
      </c>
      <c r="B141" s="24" t="s">
        <v>186</v>
      </c>
      <c r="C141" s="21" t="s">
        <v>41</v>
      </c>
      <c r="D141" s="68">
        <v>3</v>
      </c>
      <c r="E141" s="111" t="s">
        <v>54</v>
      </c>
      <c r="F141" s="31"/>
      <c r="G141" s="31"/>
      <c r="H141" s="31"/>
      <c r="I141" s="101"/>
      <c r="J141" s="40"/>
      <c r="K141" s="30"/>
      <c r="L141" s="30"/>
      <c r="M141" s="30"/>
      <c r="N141" s="30"/>
      <c r="O141" s="30"/>
      <c r="P141" s="30"/>
      <c r="Q141" s="30"/>
      <c r="R141" s="30"/>
    </row>
    <row r="142" spans="1:18" s="2" customFormat="1" ht="18.75" x14ac:dyDescent="0.3">
      <c r="A142" s="25">
        <v>2</v>
      </c>
      <c r="B142" s="103" t="s">
        <v>99</v>
      </c>
      <c r="C142" s="24" t="s">
        <v>60</v>
      </c>
      <c r="D142" s="26">
        <v>4</v>
      </c>
      <c r="E142" s="111" t="s">
        <v>100</v>
      </c>
      <c r="F142" s="23"/>
      <c r="G142" s="23"/>
      <c r="H142" s="23"/>
      <c r="I142" s="97"/>
      <c r="J142" s="30"/>
      <c r="K142" s="30"/>
      <c r="L142" s="30"/>
      <c r="M142" s="30"/>
      <c r="N142" s="30"/>
      <c r="O142" s="30"/>
      <c r="P142" s="30"/>
      <c r="Q142" s="30"/>
      <c r="R142" s="30"/>
    </row>
    <row r="143" spans="1:18" s="2" customFormat="1" ht="18.75" x14ac:dyDescent="0.3">
      <c r="A143" s="25">
        <v>3</v>
      </c>
      <c r="B143" s="103" t="s">
        <v>104</v>
      </c>
      <c r="C143" s="24" t="s">
        <v>105</v>
      </c>
      <c r="D143" s="26">
        <v>1</v>
      </c>
      <c r="E143" s="111" t="s">
        <v>106</v>
      </c>
      <c r="F143" s="23"/>
      <c r="G143" s="23"/>
      <c r="H143" s="23"/>
      <c r="I143" s="97"/>
      <c r="J143" s="30"/>
      <c r="K143" s="30"/>
      <c r="L143" s="30"/>
      <c r="M143" s="30"/>
      <c r="N143" s="30"/>
      <c r="O143" s="30"/>
      <c r="P143" s="30"/>
      <c r="Q143" s="30"/>
      <c r="R143" s="30"/>
    </row>
    <row r="144" spans="1:18" s="2" customFormat="1" ht="18.75" x14ac:dyDescent="0.3">
      <c r="A144" s="25">
        <v>4</v>
      </c>
      <c r="B144" s="103" t="s">
        <v>115</v>
      </c>
      <c r="C144" s="24" t="s">
        <v>41</v>
      </c>
      <c r="D144" s="26">
        <v>2</v>
      </c>
      <c r="E144" s="112" t="s">
        <v>54</v>
      </c>
      <c r="F144" s="23"/>
      <c r="G144" s="23"/>
      <c r="H144" s="23"/>
      <c r="I144" s="97"/>
      <c r="J144" s="30"/>
      <c r="K144" s="30"/>
      <c r="L144" s="30"/>
      <c r="M144" s="30"/>
      <c r="N144" s="30"/>
      <c r="O144" s="30"/>
      <c r="P144" s="30"/>
      <c r="Q144" s="30"/>
      <c r="R144" s="30"/>
    </row>
    <row r="145" spans="1:18" s="3" customFormat="1" ht="18.75" x14ac:dyDescent="0.3">
      <c r="A145" s="25">
        <v>5</v>
      </c>
      <c r="B145" s="103" t="s">
        <v>121</v>
      </c>
      <c r="C145" s="24" t="s">
        <v>105</v>
      </c>
      <c r="D145" s="26">
        <v>1</v>
      </c>
      <c r="E145" s="112" t="s">
        <v>106</v>
      </c>
      <c r="F145" s="97"/>
      <c r="G145" s="97"/>
      <c r="H145" s="23"/>
      <c r="I145" s="97"/>
      <c r="J145" s="30"/>
      <c r="K145" s="30"/>
      <c r="L145" s="30"/>
      <c r="M145" s="30"/>
      <c r="N145" s="30"/>
      <c r="O145" s="30"/>
      <c r="P145" s="30"/>
      <c r="Q145" s="30"/>
      <c r="R145" s="30"/>
    </row>
    <row r="146" spans="1:18" s="3" customFormat="1" ht="18.75" x14ac:dyDescent="0.3">
      <c r="A146" s="25">
        <v>6</v>
      </c>
      <c r="B146" s="103" t="s">
        <v>127</v>
      </c>
      <c r="C146" s="24" t="s">
        <v>128</v>
      </c>
      <c r="D146" s="26">
        <v>1</v>
      </c>
      <c r="E146" s="112" t="s">
        <v>106</v>
      </c>
      <c r="F146" s="23"/>
      <c r="G146" s="23"/>
      <c r="H146" s="23"/>
      <c r="I146" s="97"/>
      <c r="J146" s="30"/>
      <c r="K146" s="30"/>
      <c r="L146" s="30"/>
      <c r="M146" s="30"/>
      <c r="N146" s="30"/>
      <c r="O146" s="30"/>
      <c r="P146" s="30"/>
      <c r="Q146" s="30"/>
      <c r="R146" s="30"/>
    </row>
    <row r="147" spans="1:18" s="3" customFormat="1" ht="18.75" x14ac:dyDescent="0.3">
      <c r="A147" s="25">
        <v>7</v>
      </c>
      <c r="B147" s="103" t="s">
        <v>146</v>
      </c>
      <c r="C147" s="24" t="s">
        <v>42</v>
      </c>
      <c r="D147" s="26">
        <v>4</v>
      </c>
      <c r="E147" s="112" t="s">
        <v>54</v>
      </c>
      <c r="F147" s="104"/>
      <c r="G147" s="104"/>
      <c r="H147" s="104"/>
      <c r="I147" s="104"/>
      <c r="J147" s="104"/>
      <c r="K147" s="104"/>
      <c r="L147" s="104"/>
      <c r="M147" s="104"/>
      <c r="N147" s="104"/>
      <c r="O147" s="104"/>
      <c r="P147" s="104"/>
      <c r="Q147" s="104"/>
      <c r="R147" s="104"/>
    </row>
    <row r="148" spans="1:18" s="3" customFormat="1" ht="18.75" x14ac:dyDescent="0.3">
      <c r="A148" s="25">
        <v>8</v>
      </c>
      <c r="B148" s="103" t="s">
        <v>154</v>
      </c>
      <c r="C148" s="24" t="s">
        <v>155</v>
      </c>
      <c r="D148" s="26">
        <v>3</v>
      </c>
      <c r="E148" s="112" t="s">
        <v>54</v>
      </c>
      <c r="F148" s="23"/>
      <c r="G148" s="23"/>
      <c r="H148" s="23"/>
      <c r="I148" s="97"/>
      <c r="J148" s="30"/>
      <c r="K148" s="30"/>
      <c r="L148" s="30"/>
      <c r="M148" s="30"/>
      <c r="N148" s="30"/>
      <c r="O148" s="30"/>
      <c r="P148" s="30"/>
      <c r="Q148" s="30"/>
      <c r="R148" s="30"/>
    </row>
    <row r="149" spans="1:18" s="3" customFormat="1" ht="18.75" x14ac:dyDescent="0.3">
      <c r="A149" s="89"/>
      <c r="B149" s="90"/>
      <c r="C149" s="87"/>
      <c r="D149" s="86"/>
      <c r="E149" s="90"/>
      <c r="F149" s="23"/>
      <c r="G149" s="23"/>
      <c r="H149" s="23"/>
      <c r="I149" s="97"/>
      <c r="J149" s="30"/>
      <c r="K149" s="30"/>
      <c r="L149" s="30"/>
      <c r="M149" s="30"/>
      <c r="N149" s="30"/>
      <c r="O149" s="30"/>
      <c r="P149" s="30"/>
      <c r="Q149" s="30"/>
      <c r="R149" s="30"/>
    </row>
    <row r="150" spans="1:18" s="3" customFormat="1" ht="18.75" x14ac:dyDescent="0.3">
      <c r="A150" s="59"/>
      <c r="B150" s="98"/>
      <c r="C150" s="23"/>
      <c r="D150" s="97"/>
      <c r="E150" s="61"/>
      <c r="F150" s="106"/>
      <c r="G150" s="16"/>
      <c r="H150" s="16"/>
      <c r="I150" s="16"/>
      <c r="J150" s="30"/>
      <c r="K150" s="30"/>
      <c r="L150" s="30"/>
      <c r="M150" s="30"/>
      <c r="N150" s="30"/>
      <c r="O150" s="30"/>
      <c r="P150" s="30"/>
      <c r="Q150" s="30"/>
      <c r="R150" s="30"/>
    </row>
    <row r="151" spans="1:18" s="3" customFormat="1" ht="18.75" x14ac:dyDescent="0.3">
      <c r="A151" s="104" t="s">
        <v>33</v>
      </c>
      <c r="B151" s="104"/>
      <c r="C151" s="104"/>
      <c r="D151" s="104"/>
      <c r="E151" s="104"/>
      <c r="F151" s="108"/>
      <c r="G151" s="16"/>
      <c r="H151" s="16"/>
      <c r="I151" s="16"/>
      <c r="J151" s="30"/>
      <c r="K151" s="30"/>
      <c r="L151" s="30"/>
      <c r="M151" s="30"/>
      <c r="N151" s="30"/>
      <c r="O151" s="30"/>
      <c r="P151" s="30"/>
      <c r="Q151" s="30"/>
      <c r="R151" s="30"/>
    </row>
    <row r="152" spans="1:18" s="3" customFormat="1" ht="37.5" x14ac:dyDescent="0.3">
      <c r="A152" s="47" t="s">
        <v>19</v>
      </c>
      <c r="B152" s="37" t="s">
        <v>0</v>
      </c>
      <c r="C152" s="37" t="s">
        <v>1</v>
      </c>
      <c r="D152" s="28" t="s">
        <v>2</v>
      </c>
      <c r="E152" s="76" t="s">
        <v>30</v>
      </c>
      <c r="F152" s="108"/>
      <c r="G152" s="16"/>
      <c r="H152" s="16"/>
      <c r="I152" s="16"/>
      <c r="J152" s="30"/>
      <c r="K152" s="30"/>
      <c r="L152" s="30"/>
      <c r="M152" s="30"/>
      <c r="N152" s="30"/>
      <c r="O152" s="30"/>
      <c r="P152" s="30"/>
      <c r="Q152" s="30"/>
      <c r="R152" s="30"/>
    </row>
    <row r="153" spans="1:18" s="3" customFormat="1" ht="18.75" x14ac:dyDescent="0.3">
      <c r="A153" s="25">
        <v>1</v>
      </c>
      <c r="B153" s="24" t="s">
        <v>39</v>
      </c>
      <c r="C153" s="103"/>
      <c r="D153" s="26"/>
      <c r="E153" s="27"/>
      <c r="F153" s="108"/>
      <c r="G153" s="16"/>
      <c r="H153" s="16"/>
      <c r="I153" s="16"/>
      <c r="J153" s="30"/>
      <c r="K153" s="30"/>
      <c r="L153" s="30"/>
      <c r="M153" s="30"/>
      <c r="N153" s="30"/>
      <c r="O153" s="30"/>
      <c r="P153" s="30"/>
      <c r="Q153" s="30"/>
      <c r="R153" s="30"/>
    </row>
    <row r="154" spans="1:18" s="3" customFormat="1" ht="18.75" x14ac:dyDescent="0.3">
      <c r="A154" s="71">
        <v>2</v>
      </c>
      <c r="B154" s="24" t="s">
        <v>57</v>
      </c>
      <c r="C154" s="103"/>
      <c r="D154" s="71"/>
      <c r="E154" s="72"/>
      <c r="F154" s="90"/>
      <c r="G154" s="16"/>
      <c r="H154" s="16"/>
      <c r="I154" s="16"/>
      <c r="J154" s="30"/>
      <c r="K154" s="30"/>
      <c r="L154" s="30"/>
      <c r="M154" s="30"/>
      <c r="N154" s="30"/>
      <c r="O154" s="30"/>
      <c r="P154" s="30"/>
      <c r="Q154" s="30"/>
      <c r="R154" s="30"/>
    </row>
    <row r="155" spans="1:18" s="3" customFormat="1" ht="18.75" x14ac:dyDescent="0.3">
      <c r="A155" s="106"/>
      <c r="B155" s="87"/>
      <c r="C155" s="90"/>
      <c r="D155" s="106"/>
      <c r="E155" s="107"/>
      <c r="F155" s="90"/>
      <c r="G155" s="16"/>
      <c r="H155" s="16"/>
      <c r="I155" s="16"/>
      <c r="J155" s="30"/>
      <c r="K155" s="30"/>
      <c r="L155" s="30"/>
      <c r="M155" s="30"/>
      <c r="N155" s="30"/>
      <c r="O155" s="30"/>
      <c r="P155" s="30"/>
      <c r="Q155" s="30"/>
      <c r="R155" s="30"/>
    </row>
    <row r="156" spans="1:18" s="3" customFormat="1" ht="15.75" x14ac:dyDescent="0.25">
      <c r="A156" s="58"/>
      <c r="B156" s="16"/>
      <c r="C156" s="58"/>
      <c r="D156" s="58"/>
      <c r="E156" s="79"/>
      <c r="F156" s="58"/>
      <c r="G156" s="16"/>
      <c r="H156" s="16"/>
      <c r="I156" s="16"/>
      <c r="J156" s="30"/>
      <c r="K156" s="30"/>
      <c r="L156" s="30"/>
      <c r="M156" s="30"/>
      <c r="N156" s="30"/>
      <c r="O156" s="30"/>
      <c r="P156" s="30"/>
      <c r="Q156" s="30"/>
      <c r="R156" s="30"/>
    </row>
    <row r="157" spans="1:18" s="3" customFormat="1" ht="18.75" x14ac:dyDescent="0.3">
      <c r="A157" s="23" t="s">
        <v>28</v>
      </c>
      <c r="B157" s="23"/>
      <c r="C157" s="23"/>
      <c r="D157" s="23"/>
      <c r="E157" s="80"/>
      <c r="F157" s="97"/>
      <c r="G157" s="104"/>
      <c r="H157" s="104"/>
      <c r="I157" s="104"/>
      <c r="J157" s="104"/>
      <c r="K157" s="30"/>
      <c r="L157" s="30"/>
      <c r="M157" s="30"/>
      <c r="N157" s="30"/>
      <c r="O157" s="30"/>
      <c r="P157" s="30"/>
      <c r="Q157" s="30"/>
      <c r="R157" s="30"/>
    </row>
    <row r="158" spans="1:18" s="3" customFormat="1" ht="18.75" x14ac:dyDescent="0.3">
      <c r="A158" s="97"/>
      <c r="B158" s="23"/>
      <c r="C158" s="97"/>
      <c r="D158" s="97"/>
      <c r="E158" s="61"/>
      <c r="F158" s="97"/>
      <c r="G158" s="16"/>
      <c r="H158" s="16"/>
      <c r="I158" s="16"/>
      <c r="J158" s="30"/>
      <c r="K158" s="30"/>
      <c r="L158" s="30"/>
      <c r="M158" s="30"/>
      <c r="N158" s="30"/>
      <c r="O158" s="30"/>
      <c r="P158" s="30"/>
      <c r="Q158" s="30"/>
      <c r="R158" s="30"/>
    </row>
    <row r="159" spans="1:18" s="15" customFormat="1" ht="18.75" x14ac:dyDescent="0.3">
      <c r="A159" s="97"/>
      <c r="B159" s="23"/>
      <c r="C159" s="97"/>
      <c r="D159" s="97"/>
      <c r="E159" s="61"/>
      <c r="F159" s="58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</row>
    <row r="160" spans="1:18" s="15" customFormat="1" ht="18.75" x14ac:dyDescent="0.3">
      <c r="A160" s="58"/>
      <c r="B160" s="16"/>
      <c r="C160" s="58"/>
      <c r="D160" s="58"/>
      <c r="E160" s="79"/>
      <c r="F160" s="9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</row>
    <row r="161" spans="1:18" s="3" customFormat="1" ht="18.75" x14ac:dyDescent="0.3">
      <c r="A161" s="59"/>
      <c r="B161" s="98"/>
      <c r="C161" s="23"/>
      <c r="D161" s="101" t="s">
        <v>27</v>
      </c>
      <c r="E161" s="81"/>
      <c r="F161" s="106"/>
      <c r="G161" s="109"/>
      <c r="H161" s="109"/>
      <c r="I161" s="16"/>
      <c r="J161" s="30"/>
      <c r="K161" s="30"/>
      <c r="L161" s="30"/>
      <c r="M161" s="30"/>
      <c r="N161" s="30"/>
      <c r="O161" s="30"/>
      <c r="P161" s="30"/>
      <c r="Q161" s="30"/>
      <c r="R161" s="30"/>
    </row>
    <row r="162" spans="1:18" s="93" customFormat="1" ht="18.75" x14ac:dyDescent="0.3">
      <c r="A162" s="59"/>
      <c r="B162" s="98"/>
      <c r="C162" s="23"/>
      <c r="D162" s="97"/>
      <c r="E162" s="61"/>
      <c r="F162" s="106"/>
      <c r="G162" s="110"/>
      <c r="H162" s="110"/>
    </row>
    <row r="163" spans="1:18" s="3" customFormat="1" ht="34.5" customHeight="1" x14ac:dyDescent="0.3">
      <c r="A163" s="132"/>
      <c r="B163" s="132"/>
      <c r="C163" s="98"/>
      <c r="D163" s="101" t="s">
        <v>37</v>
      </c>
      <c r="E163" s="81"/>
      <c r="F163" s="106"/>
      <c r="G163" s="109"/>
      <c r="H163" s="109"/>
      <c r="I163" s="16"/>
      <c r="J163" s="30"/>
      <c r="K163" s="30"/>
      <c r="L163" s="30"/>
      <c r="M163" s="30"/>
      <c r="N163" s="30"/>
      <c r="O163" s="30"/>
      <c r="P163" s="30"/>
      <c r="Q163" s="30"/>
      <c r="R163" s="30"/>
    </row>
    <row r="164" spans="1:18" s="3" customFormat="1" ht="18.75" x14ac:dyDescent="0.3">
      <c r="A164" s="59"/>
      <c r="B164" s="98"/>
      <c r="C164" s="98"/>
      <c r="D164" s="101"/>
      <c r="E164" s="81"/>
      <c r="F164" s="106"/>
      <c r="G164" s="109"/>
      <c r="H164" s="109"/>
      <c r="I164" s="16"/>
      <c r="J164" s="30"/>
      <c r="K164" s="30"/>
      <c r="L164" s="30"/>
      <c r="M164" s="30"/>
      <c r="N164" s="30"/>
      <c r="O164" s="30"/>
      <c r="P164" s="30"/>
      <c r="Q164" s="30"/>
      <c r="R164" s="30"/>
    </row>
    <row r="165" spans="1:18" s="3" customFormat="1" ht="18.75" x14ac:dyDescent="0.3">
      <c r="A165" s="59"/>
      <c r="B165" s="23"/>
      <c r="C165" s="23"/>
      <c r="D165" s="97"/>
      <c r="E165" s="61"/>
      <c r="F165" s="106"/>
      <c r="G165" s="109"/>
      <c r="H165" s="109"/>
      <c r="I165" s="30"/>
      <c r="J165" s="30"/>
      <c r="K165" s="30"/>
      <c r="L165" s="30"/>
      <c r="M165" s="30"/>
      <c r="N165" s="30"/>
      <c r="O165" s="30"/>
      <c r="P165" s="30"/>
      <c r="Q165" s="30"/>
    </row>
    <row r="166" spans="1:18" s="3" customFormat="1" ht="18.75" x14ac:dyDescent="0.3">
      <c r="A166" s="59"/>
      <c r="B166" s="23"/>
      <c r="C166" s="23"/>
      <c r="D166" s="97"/>
      <c r="E166" s="61"/>
      <c r="F166" s="58"/>
      <c r="G166" s="109"/>
      <c r="H166" s="109"/>
      <c r="I166" s="16"/>
      <c r="J166" s="30"/>
      <c r="K166" s="30"/>
      <c r="L166" s="30"/>
      <c r="M166" s="30"/>
      <c r="N166" s="30"/>
      <c r="O166" s="30"/>
      <c r="P166" s="30"/>
      <c r="Q166" s="30"/>
      <c r="R166" s="30"/>
    </row>
    <row r="167" spans="1:18" s="3" customFormat="1" ht="18.75" x14ac:dyDescent="0.3">
      <c r="A167" s="59"/>
      <c r="B167" s="23"/>
      <c r="C167" s="23"/>
      <c r="D167" s="97"/>
      <c r="E167" s="61"/>
      <c r="F167" s="101"/>
      <c r="G167" s="16"/>
      <c r="H167" s="16"/>
      <c r="I167" s="16"/>
      <c r="J167" s="30"/>
      <c r="K167" s="30"/>
      <c r="L167" s="30"/>
      <c r="M167" s="30"/>
      <c r="N167" s="30"/>
      <c r="O167" s="30"/>
      <c r="P167" s="30"/>
      <c r="Q167" s="30"/>
      <c r="R167" s="30"/>
    </row>
    <row r="168" spans="1:18" s="3" customFormat="1" ht="18.75" x14ac:dyDescent="0.3">
      <c r="A168" s="59"/>
      <c r="B168" s="23" t="s">
        <v>15</v>
      </c>
      <c r="C168" s="23"/>
      <c r="D168" s="97"/>
      <c r="E168" s="61"/>
      <c r="F168" s="97"/>
      <c r="G168" s="16"/>
      <c r="H168" s="16"/>
      <c r="I168" s="16"/>
      <c r="J168" s="30"/>
      <c r="K168" s="30"/>
      <c r="L168" s="30"/>
      <c r="M168" s="30"/>
      <c r="N168" s="30"/>
      <c r="O168" s="30"/>
      <c r="P168" s="30"/>
      <c r="Q168" s="30"/>
      <c r="R168" s="30"/>
    </row>
    <row r="169" spans="1:18" s="3" customFormat="1" ht="18.75" x14ac:dyDescent="0.3">
      <c r="A169" s="59"/>
      <c r="B169" s="132" t="s">
        <v>16</v>
      </c>
      <c r="C169" s="132"/>
      <c r="D169" s="97"/>
      <c r="E169" s="61"/>
      <c r="F169" s="101"/>
      <c r="G169" s="31"/>
      <c r="H169" s="31"/>
      <c r="I169" s="101"/>
      <c r="J169" s="40"/>
      <c r="K169" s="40"/>
      <c r="L169" s="30"/>
      <c r="M169" s="30"/>
      <c r="N169" s="30"/>
      <c r="O169" s="30"/>
      <c r="P169" s="30"/>
      <c r="Q169" s="30"/>
      <c r="R169" s="30"/>
    </row>
    <row r="170" spans="1:18" s="3" customFormat="1" ht="18.75" x14ac:dyDescent="0.3">
      <c r="A170" s="59"/>
      <c r="B170" s="23" t="s">
        <v>34</v>
      </c>
      <c r="C170" s="23"/>
      <c r="D170" s="97"/>
      <c r="E170" s="61"/>
      <c r="F170" s="101"/>
      <c r="G170" s="97"/>
      <c r="H170" s="23"/>
      <c r="I170" s="97"/>
      <c r="J170" s="30"/>
      <c r="K170" s="30"/>
      <c r="L170" s="30"/>
      <c r="M170" s="30"/>
      <c r="N170" s="30"/>
      <c r="O170" s="30"/>
      <c r="P170" s="30"/>
      <c r="Q170" s="30"/>
      <c r="R170" s="30"/>
    </row>
    <row r="171" spans="1:18" s="3" customFormat="1" ht="18.75" x14ac:dyDescent="0.3">
      <c r="A171" s="59"/>
      <c r="B171" s="23" t="s">
        <v>18</v>
      </c>
      <c r="C171" s="23"/>
      <c r="D171" s="97"/>
      <c r="E171" s="61"/>
      <c r="F171" s="23"/>
      <c r="G171" s="23"/>
      <c r="H171" s="23"/>
      <c r="I171" s="97"/>
      <c r="J171" s="30"/>
      <c r="K171" s="30"/>
      <c r="L171" s="30"/>
      <c r="M171" s="30" t="s">
        <v>20</v>
      </c>
      <c r="N171" s="30"/>
      <c r="O171" s="30"/>
      <c r="P171" s="30"/>
      <c r="Q171" s="30"/>
      <c r="R171" s="30"/>
    </row>
    <row r="172" spans="1:18" s="3" customFormat="1" ht="18.75" x14ac:dyDescent="0.3">
      <c r="A172" s="59"/>
      <c r="B172" s="23"/>
      <c r="C172" s="23"/>
      <c r="D172" s="22"/>
      <c r="E172" s="61"/>
      <c r="F172" s="23"/>
      <c r="G172" s="101"/>
      <c r="H172" s="101"/>
      <c r="I172" s="101"/>
      <c r="J172" s="101"/>
      <c r="K172" s="101"/>
      <c r="L172" s="101"/>
      <c r="M172" s="30"/>
      <c r="N172" s="30"/>
      <c r="O172" s="30"/>
      <c r="P172" s="30"/>
      <c r="Q172" s="30"/>
      <c r="R172" s="30"/>
    </row>
    <row r="173" spans="1:18" s="3" customFormat="1" ht="18.75" x14ac:dyDescent="0.3">
      <c r="A173" s="22"/>
      <c r="B173" s="23"/>
      <c r="C173" s="23"/>
      <c r="D173" s="22"/>
      <c r="E173" s="61"/>
      <c r="F173" s="23"/>
      <c r="G173" s="23"/>
      <c r="H173" s="23"/>
      <c r="I173" s="97"/>
      <c r="J173" s="30"/>
      <c r="K173" s="30"/>
      <c r="L173" s="30"/>
      <c r="M173" s="30"/>
      <c r="N173" s="30"/>
      <c r="O173" s="30"/>
      <c r="P173" s="30"/>
      <c r="Q173" s="30"/>
      <c r="R173" s="30"/>
    </row>
    <row r="174" spans="1:18" s="3" customFormat="1" ht="18.75" x14ac:dyDescent="0.3">
      <c r="A174" s="22"/>
      <c r="B174" s="23"/>
      <c r="C174" s="23"/>
      <c r="D174" s="22"/>
      <c r="E174" s="61"/>
      <c r="F174" s="23"/>
      <c r="G174" s="23"/>
      <c r="H174" s="23"/>
      <c r="I174" s="97"/>
      <c r="J174" s="30"/>
      <c r="K174" s="30"/>
      <c r="L174" s="30"/>
      <c r="M174" s="30"/>
      <c r="N174" s="30"/>
      <c r="O174" s="30"/>
      <c r="P174" s="30"/>
      <c r="Q174" s="30"/>
      <c r="R174" s="30"/>
    </row>
    <row r="175" spans="1:18" s="3" customFormat="1" ht="18.75" x14ac:dyDescent="0.3">
      <c r="A175" s="22"/>
      <c r="B175" s="23"/>
      <c r="C175" s="23"/>
      <c r="D175" s="22"/>
      <c r="E175" s="61"/>
      <c r="F175" s="97"/>
      <c r="G175" s="23"/>
      <c r="H175" s="23"/>
      <c r="I175" s="97"/>
      <c r="J175" s="30"/>
      <c r="K175" s="30"/>
      <c r="L175" s="30"/>
      <c r="M175" s="30"/>
      <c r="N175" s="30"/>
      <c r="O175" s="30"/>
      <c r="P175" s="30"/>
      <c r="Q175" s="30"/>
      <c r="R175" s="30"/>
    </row>
    <row r="176" spans="1:18" s="3" customFormat="1" ht="18.75" x14ac:dyDescent="0.3">
      <c r="A176" s="22"/>
      <c r="B176" s="23"/>
      <c r="C176" s="23"/>
      <c r="D176" s="22"/>
      <c r="E176" s="61"/>
      <c r="F176" s="97"/>
      <c r="G176" s="23"/>
      <c r="H176" s="23"/>
      <c r="I176" s="97"/>
      <c r="J176" s="30"/>
      <c r="K176" s="30"/>
      <c r="L176" s="30"/>
      <c r="M176" s="30"/>
      <c r="N176" s="30"/>
      <c r="O176" s="30"/>
      <c r="P176" s="30"/>
      <c r="Q176" s="30"/>
      <c r="R176" s="30"/>
    </row>
    <row r="177" spans="1:18" s="3" customFormat="1" ht="18.75" x14ac:dyDescent="0.3">
      <c r="A177" s="22"/>
      <c r="B177" s="23"/>
      <c r="C177" s="23"/>
      <c r="D177" s="22"/>
      <c r="E177" s="61"/>
      <c r="F177" s="97"/>
      <c r="G177" s="97"/>
      <c r="H177" s="23"/>
      <c r="I177" s="97"/>
      <c r="J177" s="30"/>
      <c r="K177" s="30"/>
      <c r="L177" s="30"/>
      <c r="M177" s="30"/>
      <c r="N177" s="30"/>
      <c r="O177" s="30"/>
      <c r="P177" s="30"/>
      <c r="Q177" s="30"/>
      <c r="R177" s="30"/>
    </row>
    <row r="178" spans="1:18" s="3" customFormat="1" ht="20.25" x14ac:dyDescent="0.3">
      <c r="A178" s="63"/>
      <c r="B178" s="64"/>
      <c r="C178" s="64"/>
      <c r="D178" s="63"/>
      <c r="E178" s="82"/>
      <c r="F178" s="97"/>
      <c r="G178" s="97"/>
      <c r="H178" s="23"/>
      <c r="I178" s="97"/>
      <c r="J178" s="30"/>
      <c r="K178" s="30"/>
      <c r="L178" s="30"/>
      <c r="M178" s="30"/>
      <c r="N178" s="30"/>
      <c r="O178" s="30"/>
      <c r="P178" s="30"/>
      <c r="Q178" s="30"/>
      <c r="R178" s="30"/>
    </row>
    <row r="179" spans="1:18" s="3" customFormat="1" ht="20.25" x14ac:dyDescent="0.3">
      <c r="A179" s="63"/>
      <c r="B179" s="64"/>
      <c r="C179" s="64"/>
      <c r="D179" s="63"/>
      <c r="E179" s="82"/>
      <c r="F179" s="97"/>
      <c r="G179" s="97"/>
      <c r="H179" s="23"/>
      <c r="I179" s="97"/>
      <c r="J179" s="30"/>
      <c r="K179" s="30"/>
      <c r="L179" s="30"/>
      <c r="M179" s="30"/>
      <c r="N179" s="30"/>
      <c r="O179" s="30"/>
      <c r="P179" s="30"/>
      <c r="Q179" s="30"/>
      <c r="R179" s="30"/>
    </row>
    <row r="180" spans="1:18" ht="20.25" x14ac:dyDescent="0.3">
      <c r="A180" s="63"/>
      <c r="B180" s="64"/>
      <c r="C180" s="64"/>
      <c r="D180" s="63"/>
      <c r="E180" s="82"/>
      <c r="F180" s="97"/>
      <c r="G180" s="97"/>
      <c r="H180" s="23"/>
      <c r="I180" s="97"/>
      <c r="J180" s="30"/>
      <c r="K180" s="30"/>
      <c r="L180" s="30"/>
      <c r="M180" s="30"/>
      <c r="N180" s="30"/>
      <c r="O180" s="30"/>
      <c r="P180" s="30"/>
      <c r="Q180" s="30"/>
      <c r="R180" s="30"/>
    </row>
    <row r="181" spans="1:18" ht="20.25" x14ac:dyDescent="0.3">
      <c r="A181" s="63"/>
      <c r="B181" s="64"/>
      <c r="C181" s="64"/>
      <c r="D181" s="63"/>
      <c r="E181" s="82"/>
      <c r="F181" s="22"/>
      <c r="G181" s="97"/>
      <c r="H181" s="23"/>
      <c r="I181" s="97"/>
      <c r="J181" s="30"/>
      <c r="K181" s="30"/>
      <c r="L181" s="30"/>
      <c r="M181" s="30"/>
      <c r="N181" s="30"/>
      <c r="O181" s="30"/>
      <c r="P181" s="30"/>
      <c r="Q181" s="30"/>
      <c r="R181" s="30"/>
    </row>
    <row r="182" spans="1:18" ht="20.25" x14ac:dyDescent="0.3">
      <c r="A182" s="6"/>
      <c r="B182" s="7"/>
      <c r="C182" s="7"/>
      <c r="D182" s="6"/>
      <c r="E182" s="83"/>
      <c r="F182" s="22"/>
      <c r="G182" s="97"/>
      <c r="H182" s="23"/>
      <c r="I182" s="97"/>
      <c r="J182" s="30"/>
      <c r="K182" s="30"/>
      <c r="L182" s="30"/>
      <c r="M182" s="30"/>
      <c r="N182" s="30"/>
      <c r="O182" s="30"/>
      <c r="P182" s="30"/>
      <c r="Q182" s="30"/>
      <c r="R182" s="30"/>
    </row>
    <row r="183" spans="1:18" ht="20.25" x14ac:dyDescent="0.3">
      <c r="A183" s="6"/>
      <c r="B183" s="7"/>
      <c r="C183" s="7"/>
      <c r="D183" s="6"/>
      <c r="E183" s="83"/>
      <c r="F183" s="22"/>
      <c r="G183" s="22"/>
      <c r="H183" s="23"/>
      <c r="I183" s="22"/>
      <c r="J183" s="30"/>
      <c r="K183" s="30"/>
      <c r="L183" s="30"/>
      <c r="M183" s="30"/>
      <c r="N183" s="30"/>
      <c r="O183" s="30"/>
      <c r="P183" s="30"/>
      <c r="Q183" s="30"/>
      <c r="R183" s="30"/>
    </row>
    <row r="184" spans="1:18" ht="20.25" x14ac:dyDescent="0.3">
      <c r="A184" s="6"/>
      <c r="B184" s="7"/>
      <c r="C184" s="7"/>
      <c r="D184" s="6"/>
      <c r="E184" s="83"/>
      <c r="F184" s="63"/>
      <c r="G184" s="22"/>
      <c r="H184" s="23"/>
      <c r="I184" s="22"/>
      <c r="J184" s="30"/>
      <c r="K184" s="30"/>
      <c r="L184" s="30"/>
      <c r="M184" s="30"/>
      <c r="N184" s="30"/>
      <c r="O184" s="30"/>
      <c r="P184" s="30"/>
      <c r="Q184" s="30"/>
      <c r="R184" s="30"/>
    </row>
    <row r="185" spans="1:18" ht="20.25" x14ac:dyDescent="0.3">
      <c r="A185" s="6"/>
      <c r="B185" s="7"/>
      <c r="C185" s="7"/>
      <c r="D185" s="6"/>
      <c r="E185" s="83"/>
      <c r="F185" s="63"/>
      <c r="G185" s="22"/>
      <c r="H185" s="23"/>
      <c r="I185" s="22"/>
      <c r="J185" s="30"/>
      <c r="K185" s="30"/>
      <c r="L185" s="30"/>
      <c r="M185" s="30"/>
      <c r="N185" s="30"/>
      <c r="O185" s="30"/>
      <c r="P185" s="30"/>
      <c r="Q185" s="30"/>
      <c r="R185" s="30"/>
    </row>
    <row r="186" spans="1:18" ht="20.25" x14ac:dyDescent="0.3">
      <c r="A186" s="6"/>
      <c r="B186" s="7"/>
      <c r="C186" s="7"/>
      <c r="D186" s="6"/>
      <c r="E186" s="83"/>
      <c r="F186" s="63"/>
      <c r="G186" s="63"/>
      <c r="H186" s="64"/>
      <c r="I186" s="65"/>
      <c r="J186" s="30"/>
      <c r="K186" s="30"/>
      <c r="L186" s="30"/>
      <c r="M186" s="30"/>
      <c r="N186" s="30"/>
      <c r="O186" s="30"/>
      <c r="P186" s="30"/>
      <c r="Q186" s="30"/>
      <c r="R186" s="30"/>
    </row>
    <row r="187" spans="1:18" ht="20.25" x14ac:dyDescent="0.3">
      <c r="A187" s="6"/>
      <c r="B187" s="7"/>
      <c r="C187" s="7"/>
      <c r="D187" s="6"/>
      <c r="E187" s="83"/>
      <c r="F187" s="63"/>
      <c r="G187" s="63"/>
      <c r="H187" s="64"/>
      <c r="I187" s="65"/>
      <c r="J187" s="30"/>
      <c r="K187" s="30"/>
      <c r="L187" s="30"/>
      <c r="M187" s="30"/>
      <c r="N187" s="30"/>
      <c r="O187" s="30"/>
      <c r="P187" s="30"/>
      <c r="Q187" s="30"/>
      <c r="R187" s="30"/>
    </row>
    <row r="188" spans="1:18" ht="20.25" x14ac:dyDescent="0.3">
      <c r="A188" s="6"/>
      <c r="B188" s="7"/>
      <c r="C188" s="7"/>
      <c r="D188" s="6"/>
      <c r="E188" s="83"/>
      <c r="F188" s="63"/>
      <c r="G188" s="63"/>
      <c r="H188" s="64"/>
      <c r="I188" s="65"/>
      <c r="J188" s="30"/>
      <c r="K188" s="30"/>
      <c r="L188" s="30"/>
      <c r="M188" s="30"/>
      <c r="N188" s="30"/>
      <c r="O188" s="30"/>
      <c r="P188" s="30"/>
      <c r="Q188" s="30"/>
      <c r="R188" s="30"/>
    </row>
    <row r="189" spans="1:18" ht="20.25" x14ac:dyDescent="0.3">
      <c r="A189" s="6"/>
      <c r="B189" s="7"/>
      <c r="C189" s="7"/>
      <c r="D189" s="6"/>
      <c r="E189" s="83"/>
      <c r="F189" s="63"/>
      <c r="G189" s="63"/>
      <c r="H189" s="64"/>
      <c r="I189" s="65"/>
      <c r="J189" s="30"/>
      <c r="K189" s="30"/>
      <c r="L189" s="30"/>
      <c r="M189" s="30"/>
      <c r="N189" s="30"/>
      <c r="O189" s="30"/>
      <c r="P189" s="30"/>
      <c r="Q189" s="30"/>
      <c r="R189" s="30"/>
    </row>
    <row r="190" spans="1:18" ht="20.25" x14ac:dyDescent="0.3">
      <c r="A190" s="6"/>
      <c r="B190" s="7"/>
      <c r="C190" s="7"/>
      <c r="D190" s="6"/>
      <c r="E190" s="83"/>
      <c r="F190" s="63"/>
      <c r="G190" s="63"/>
      <c r="H190" s="64"/>
      <c r="I190" s="65"/>
      <c r="J190" s="30"/>
      <c r="K190" s="30"/>
      <c r="L190" s="30"/>
      <c r="M190" s="30"/>
      <c r="N190" s="30"/>
      <c r="O190" s="30"/>
      <c r="P190" s="30"/>
      <c r="Q190" s="30"/>
      <c r="R190" s="30"/>
    </row>
    <row r="191" spans="1:18" ht="20.25" x14ac:dyDescent="0.3">
      <c r="F191" s="6"/>
      <c r="G191" s="63"/>
      <c r="H191" s="64"/>
      <c r="I191" s="65"/>
      <c r="J191" s="30"/>
      <c r="K191" s="30"/>
      <c r="L191" s="30"/>
      <c r="M191" s="30"/>
      <c r="N191" s="30"/>
      <c r="O191" s="30"/>
      <c r="P191" s="30"/>
      <c r="Q191" s="30"/>
      <c r="R191" s="30"/>
    </row>
    <row r="192" spans="1:18" ht="20.25" x14ac:dyDescent="0.3">
      <c r="F192" s="6"/>
      <c r="G192" s="63"/>
      <c r="H192" s="64"/>
      <c r="I192" s="65"/>
      <c r="J192" s="30"/>
      <c r="K192" s="30"/>
      <c r="L192" s="30"/>
      <c r="M192" s="30"/>
      <c r="N192" s="30"/>
      <c r="O192" s="30"/>
      <c r="P192" s="30"/>
      <c r="Q192" s="30"/>
      <c r="R192" s="30"/>
    </row>
    <row r="193" spans="6:8" ht="20.25" x14ac:dyDescent="0.3">
      <c r="F193" s="6"/>
      <c r="G193" s="6"/>
      <c r="H193" s="7"/>
    </row>
    <row r="194" spans="6:8" ht="20.25" x14ac:dyDescent="0.3">
      <c r="F194" s="6"/>
      <c r="G194" s="6"/>
      <c r="H194" s="7"/>
    </row>
    <row r="195" spans="6:8" ht="20.25" x14ac:dyDescent="0.3">
      <c r="F195" s="6"/>
      <c r="G195" s="6"/>
      <c r="H195" s="7"/>
    </row>
    <row r="196" spans="6:8" ht="20.25" x14ac:dyDescent="0.3">
      <c r="F196" s="6"/>
      <c r="G196" s="6"/>
      <c r="H196" s="7"/>
    </row>
    <row r="197" spans="6:8" ht="20.25" x14ac:dyDescent="0.3">
      <c r="G197" s="6"/>
      <c r="H197" s="7"/>
    </row>
    <row r="198" spans="6:8" ht="20.25" x14ac:dyDescent="0.3">
      <c r="G198" s="6"/>
      <c r="H198" s="7"/>
    </row>
  </sheetData>
  <autoFilter ref="B20:P80">
    <sortState ref="B21:P105">
      <sortCondition descending="1" ref="P21:P105"/>
    </sortState>
  </autoFilter>
  <sortState ref="B144:E154">
    <sortCondition descending="1" ref="E144:E154"/>
  </sortState>
  <mergeCells count="11">
    <mergeCell ref="B12:O12"/>
    <mergeCell ref="B11:O11"/>
    <mergeCell ref="B169:C169"/>
    <mergeCell ref="A84:E84"/>
    <mergeCell ref="A109:E109"/>
    <mergeCell ref="A163:B163"/>
    <mergeCell ref="B19:K19"/>
    <mergeCell ref="D81:G81"/>
    <mergeCell ref="B13:O13"/>
    <mergeCell ref="B14:O15"/>
    <mergeCell ref="B16:O16"/>
  </mergeCells>
  <phoneticPr fontId="1" type="noConversion"/>
  <pageMargins left="0.25" right="0.25" top="1" bottom="1" header="0.5" footer="0.5"/>
  <pageSetup scale="45" orientation="landscape" r:id="rId1"/>
  <headerFooter alignWithMargins="0"/>
  <rowBreaks count="3" manualBreakCount="3">
    <brk id="44" max="16" man="1"/>
    <brk id="82" max="16" man="1"/>
    <brk id="146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L39"/>
  <sheetViews>
    <sheetView workbookViewId="0">
      <selection activeCell="K15" sqref="K15:L15"/>
    </sheetView>
  </sheetViews>
  <sheetFormatPr defaultRowHeight="12.75" x14ac:dyDescent="0.2"/>
  <sheetData>
    <row r="1" spans="5:12" x14ac:dyDescent="0.2">
      <c r="E1">
        <v>10</v>
      </c>
      <c r="G1">
        <v>7</v>
      </c>
    </row>
    <row r="2" spans="5:12" x14ac:dyDescent="0.2">
      <c r="E2">
        <v>10</v>
      </c>
      <c r="G2">
        <v>7</v>
      </c>
    </row>
    <row r="3" spans="5:12" x14ac:dyDescent="0.2">
      <c r="E3">
        <v>9</v>
      </c>
      <c r="G3">
        <v>10</v>
      </c>
    </row>
    <row r="4" spans="5:12" x14ac:dyDescent="0.2">
      <c r="E4">
        <v>10</v>
      </c>
      <c r="G4">
        <v>9</v>
      </c>
    </row>
    <row r="5" spans="5:12" x14ac:dyDescent="0.2">
      <c r="E5">
        <v>10</v>
      </c>
      <c r="G5">
        <v>8</v>
      </c>
      <c r="I5">
        <v>8</v>
      </c>
      <c r="K5">
        <v>8</v>
      </c>
      <c r="L5">
        <v>7</v>
      </c>
    </row>
    <row r="6" spans="5:12" x14ac:dyDescent="0.2">
      <c r="E6">
        <v>8</v>
      </c>
      <c r="G6">
        <v>10</v>
      </c>
      <c r="I6">
        <v>7</v>
      </c>
      <c r="K6">
        <v>7</v>
      </c>
      <c r="L6">
        <v>8</v>
      </c>
    </row>
    <row r="7" spans="5:12" x14ac:dyDescent="0.2">
      <c r="E7">
        <v>7</v>
      </c>
      <c r="G7">
        <v>8</v>
      </c>
      <c r="I7">
        <v>6</v>
      </c>
      <c r="K7">
        <v>9</v>
      </c>
      <c r="L7">
        <v>7</v>
      </c>
    </row>
    <row r="8" spans="5:12" x14ac:dyDescent="0.2">
      <c r="E8">
        <v>8</v>
      </c>
      <c r="G8">
        <v>10</v>
      </c>
      <c r="I8">
        <v>8</v>
      </c>
      <c r="K8">
        <v>6</v>
      </c>
      <c r="L8">
        <v>7</v>
      </c>
    </row>
    <row r="9" spans="5:12" x14ac:dyDescent="0.2">
      <c r="E9">
        <v>8</v>
      </c>
      <c r="G9">
        <v>7</v>
      </c>
      <c r="I9">
        <v>6</v>
      </c>
      <c r="K9">
        <v>8</v>
      </c>
      <c r="L9">
        <v>10</v>
      </c>
    </row>
    <row r="10" spans="5:12" x14ac:dyDescent="0.2">
      <c r="E10">
        <v>10</v>
      </c>
      <c r="G10">
        <v>10</v>
      </c>
      <c r="I10">
        <v>7</v>
      </c>
      <c r="K10">
        <v>8</v>
      </c>
      <c r="L10">
        <v>8</v>
      </c>
    </row>
    <row r="11" spans="5:12" x14ac:dyDescent="0.2">
      <c r="E11">
        <v>9</v>
      </c>
      <c r="G11">
        <v>7</v>
      </c>
      <c r="I11">
        <v>7</v>
      </c>
      <c r="K11">
        <v>6</v>
      </c>
      <c r="L11">
        <v>9</v>
      </c>
    </row>
    <row r="12" spans="5:12" x14ac:dyDescent="0.2">
      <c r="E12">
        <v>9</v>
      </c>
      <c r="G12">
        <v>7</v>
      </c>
      <c r="I12">
        <v>7</v>
      </c>
      <c r="K12">
        <v>8</v>
      </c>
      <c r="L12">
        <v>7</v>
      </c>
    </row>
    <row r="13" spans="5:12" x14ac:dyDescent="0.2">
      <c r="E13">
        <v>7</v>
      </c>
      <c r="G13">
        <v>10</v>
      </c>
      <c r="I13">
        <v>6</v>
      </c>
      <c r="K13">
        <v>7</v>
      </c>
      <c r="L13">
        <v>8</v>
      </c>
    </row>
    <row r="14" spans="5:12" x14ac:dyDescent="0.2">
      <c r="E14">
        <v>7</v>
      </c>
      <c r="G14">
        <v>8</v>
      </c>
      <c r="I14">
        <v>6</v>
      </c>
      <c r="K14">
        <v>7</v>
      </c>
      <c r="L14">
        <v>6</v>
      </c>
    </row>
    <row r="15" spans="5:12" x14ac:dyDescent="0.2">
      <c r="E15">
        <v>9</v>
      </c>
      <c r="G15">
        <v>10</v>
      </c>
      <c r="I15">
        <v>8</v>
      </c>
      <c r="K15">
        <f>AVERAGE(K5:K14)</f>
        <v>7.4</v>
      </c>
      <c r="L15">
        <f>AVERAGE(L5:L14)</f>
        <v>7.7</v>
      </c>
    </row>
    <row r="16" spans="5:12" x14ac:dyDescent="0.2">
      <c r="E16">
        <v>9</v>
      </c>
      <c r="G16">
        <v>9</v>
      </c>
      <c r="I16">
        <v>9</v>
      </c>
    </row>
    <row r="17" spans="5:9" x14ac:dyDescent="0.2">
      <c r="E17">
        <v>10</v>
      </c>
      <c r="G17">
        <v>8</v>
      </c>
      <c r="I17">
        <v>6</v>
      </c>
    </row>
    <row r="18" spans="5:9" x14ac:dyDescent="0.2">
      <c r="E18">
        <v>8</v>
      </c>
      <c r="G18">
        <v>10</v>
      </c>
      <c r="I18">
        <f>AVERAGE(I5:I17)</f>
        <v>7</v>
      </c>
    </row>
    <row r="19" spans="5:9" x14ac:dyDescent="0.2">
      <c r="E19">
        <v>8</v>
      </c>
      <c r="G19">
        <v>9</v>
      </c>
    </row>
    <row r="20" spans="5:9" x14ac:dyDescent="0.2">
      <c r="E20">
        <v>9</v>
      </c>
      <c r="G20">
        <v>10</v>
      </c>
    </row>
    <row r="21" spans="5:9" x14ac:dyDescent="0.2">
      <c r="E21">
        <v>9</v>
      </c>
      <c r="G21">
        <v>10</v>
      </c>
    </row>
    <row r="22" spans="5:9" x14ac:dyDescent="0.2">
      <c r="E22">
        <v>8</v>
      </c>
      <c r="G22">
        <v>9</v>
      </c>
    </row>
    <row r="23" spans="5:9" x14ac:dyDescent="0.2">
      <c r="E23">
        <v>7</v>
      </c>
      <c r="G23">
        <v>10</v>
      </c>
    </row>
    <row r="24" spans="5:9" x14ac:dyDescent="0.2">
      <c r="E24">
        <v>8</v>
      </c>
      <c r="G24">
        <v>10</v>
      </c>
    </row>
    <row r="25" spans="5:9" x14ac:dyDescent="0.2">
      <c r="E25">
        <v>10</v>
      </c>
      <c r="G25">
        <v>9</v>
      </c>
    </row>
    <row r="26" spans="5:9" x14ac:dyDescent="0.2">
      <c r="E26">
        <v>9</v>
      </c>
      <c r="G26">
        <v>9</v>
      </c>
    </row>
    <row r="27" spans="5:9" x14ac:dyDescent="0.2">
      <c r="E27">
        <v>8</v>
      </c>
      <c r="G27">
        <v>10</v>
      </c>
    </row>
    <row r="28" spans="5:9" x14ac:dyDescent="0.2">
      <c r="E28">
        <v>9</v>
      </c>
      <c r="G28">
        <v>10</v>
      </c>
    </row>
    <row r="29" spans="5:9" x14ac:dyDescent="0.2">
      <c r="E29">
        <v>8</v>
      </c>
      <c r="G29">
        <v>10</v>
      </c>
    </row>
    <row r="30" spans="5:9" x14ac:dyDescent="0.2">
      <c r="E30">
        <v>7</v>
      </c>
      <c r="G30">
        <v>10</v>
      </c>
    </row>
    <row r="31" spans="5:9" x14ac:dyDescent="0.2">
      <c r="E31">
        <v>8</v>
      </c>
      <c r="G31">
        <v>10</v>
      </c>
    </row>
    <row r="32" spans="5:9" x14ac:dyDescent="0.2">
      <c r="E32">
        <v>10</v>
      </c>
      <c r="G32">
        <v>10</v>
      </c>
    </row>
    <row r="33" spans="5:7" x14ac:dyDescent="0.2">
      <c r="E33">
        <f>AVERAGE(E1:E32)</f>
        <v>8.625</v>
      </c>
      <c r="G33">
        <v>10</v>
      </c>
    </row>
    <row r="34" spans="5:7" x14ac:dyDescent="0.2">
      <c r="E34">
        <f>AVERAGE(E6:E33)</f>
        <v>8.4151785714285712</v>
      </c>
      <c r="G34">
        <v>7</v>
      </c>
    </row>
    <row r="35" spans="5:7" x14ac:dyDescent="0.2">
      <c r="G35">
        <v>9</v>
      </c>
    </row>
    <row r="36" spans="5:7" x14ac:dyDescent="0.2">
      <c r="G36">
        <v>8</v>
      </c>
    </row>
    <row r="37" spans="5:7" x14ac:dyDescent="0.2">
      <c r="G37">
        <v>10</v>
      </c>
    </row>
    <row r="38" spans="5:7" x14ac:dyDescent="0.2">
      <c r="G38">
        <v>10</v>
      </c>
    </row>
    <row r="39" spans="5:7" x14ac:dyDescent="0.2">
      <c r="G39">
        <f>AVERAGE(G4:G38)</f>
        <v>9.1714285714285708</v>
      </c>
    </row>
  </sheetData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</dc:creator>
  <cp:lastModifiedBy>User</cp:lastModifiedBy>
  <cp:lastPrinted>2026-02-27T11:00:38Z</cp:lastPrinted>
  <dcterms:created xsi:type="dcterms:W3CDTF">2010-08-06T05:30:56Z</dcterms:created>
  <dcterms:modified xsi:type="dcterms:W3CDTF">2026-03-03T09:57:54Z</dcterms:modified>
</cp:coreProperties>
</file>