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'Sheet1'!$B$3:$Q$176</definedName>
  </definedNames>
  <calcPr fullCalcOnLoad="1"/>
</workbook>
</file>

<file path=xl/sharedStrings.xml><?xml version="1.0" encoding="utf-8"?>
<sst xmlns="http://schemas.openxmlformats.org/spreadsheetml/2006/main" count="304" uniqueCount="228">
  <si>
    <t>Име и презиме студента</t>
  </si>
  <si>
    <t>Назив факултета и више школе</t>
  </si>
  <si>
    <t>Год. студија</t>
  </si>
  <si>
    <t>Борачко-инв. статус</t>
  </si>
  <si>
    <t>Додатни бодови</t>
  </si>
  <si>
    <t>Укупно</t>
  </si>
  <si>
    <t>Бодови за уписану годину</t>
  </si>
  <si>
    <t>Просјек оцјена</t>
  </si>
  <si>
    <t>Успјех у току школовања</t>
  </si>
  <si>
    <t>Примања по члану</t>
  </si>
  <si>
    <t>Коефици-јент</t>
  </si>
  <si>
    <t>5=2*3</t>
  </si>
  <si>
    <t>Студент без једног родитеља</t>
  </si>
  <si>
    <t>Бодови по основу незапослености родитеља</t>
  </si>
  <si>
    <t>Социјално-ек. статус (зависно од примања)</t>
  </si>
  <si>
    <t>12=4+5+7+8+9+10+11</t>
  </si>
  <si>
    <t>Јована Переула</t>
  </si>
  <si>
    <t>Медицински факултет Фоча</t>
  </si>
  <si>
    <t>Марија Андрић</t>
  </si>
  <si>
    <t>Филозофски факултет Бањалука</t>
  </si>
  <si>
    <t>Марина Митрашиновић</t>
  </si>
  <si>
    <t>Рударско-геолошки факултет Београд</t>
  </si>
  <si>
    <t>Михаило Токовић</t>
  </si>
  <si>
    <t>Висока пословна техничка школа Ужице</t>
  </si>
  <si>
    <t>Жељана Јакшић</t>
  </si>
  <si>
    <t>Анђела Инђић</t>
  </si>
  <si>
    <t>Шумарски факултет Београд</t>
  </si>
  <si>
    <t>Лука Лучић</t>
  </si>
  <si>
    <t>Филозофски факултет И. Сарајево</t>
  </si>
  <si>
    <t>Иван Ивезић</t>
  </si>
  <si>
    <t>Јована Шаран</t>
  </si>
  <si>
    <t>Висока медицинска школа Приједор</t>
  </si>
  <si>
    <t>Драгослава Мојевић</t>
  </si>
  <si>
    <t>Учитељски факултет Ужице</t>
  </si>
  <si>
    <t>Слободанка Куљанин</t>
  </si>
  <si>
    <t>Дејан Марковић</t>
  </si>
  <si>
    <t>Божо Топаловић</t>
  </si>
  <si>
    <t>Медицински факултет Нови Сад</t>
  </si>
  <si>
    <t>Драгана Чарапић</t>
  </si>
  <si>
    <t>Електритехнички факулет Нови Сад</t>
  </si>
  <si>
    <t>ђак генерације</t>
  </si>
  <si>
    <t>Немања Смиљић</t>
  </si>
  <si>
    <t>Дејана Сарић</t>
  </si>
  <si>
    <t>Факултет техничких наука Нови Сад</t>
  </si>
  <si>
    <t>Катарина Филиповић</t>
  </si>
  <si>
    <t>Медицински факултет Београд</t>
  </si>
  <si>
    <t>Ивана Илић</t>
  </si>
  <si>
    <t>Пољопривредни факултет Београд</t>
  </si>
  <si>
    <t>Давор Тадић</t>
  </si>
  <si>
    <t>Ђурђина Пајевић</t>
  </si>
  <si>
    <t>Сара Лакић</t>
  </si>
  <si>
    <t>Филозоски факултет Источно Сарајево</t>
  </si>
  <si>
    <t>Српко Лугоња</t>
  </si>
  <si>
    <t>Младен Пјевчевић</t>
  </si>
  <si>
    <t>Соња Симић</t>
  </si>
  <si>
    <t>Сандра Рајковић</t>
  </si>
  <si>
    <t>Географски факултет Београд</t>
  </si>
  <si>
    <t>Саша Гладанац</t>
  </si>
  <si>
    <t>Факултет техничких наука Чачак</t>
  </si>
  <si>
    <t>Тања Илић</t>
  </si>
  <si>
    <t>Факултет политичких наука Сарајево</t>
  </si>
  <si>
    <t>Предраг Полуга</t>
  </si>
  <si>
    <t>Србислав Савић</t>
  </si>
  <si>
    <t>Милош Пејовић</t>
  </si>
  <si>
    <t>Марина Глоговац</t>
  </si>
  <si>
    <t>Филип Филиповић</t>
  </si>
  <si>
    <t>Грађевински факултет Београд</t>
  </si>
  <si>
    <t>Филип Видаковић</t>
  </si>
  <si>
    <t>Висока здравствена школа Београд</t>
  </si>
  <si>
    <t>Сара Шијаковић</t>
  </si>
  <si>
    <t>Мирослав Јакшић</t>
  </si>
  <si>
    <t>Бранислав Шимшић</t>
  </si>
  <si>
    <t>Јована Ушћумлић</t>
  </si>
  <si>
    <t>Милица Папић</t>
  </si>
  <si>
    <t>Маријана Савић</t>
  </si>
  <si>
    <t>Машински факултет И. Сарајево</t>
  </si>
  <si>
    <t>Борис Тадић</t>
  </si>
  <si>
    <t>Александра Јевђевић</t>
  </si>
  <si>
    <t>Мирко Ђукановић</t>
  </si>
  <si>
    <t>Слађан Тасић</t>
  </si>
  <si>
    <t>Висока школа Чачак</t>
  </si>
  <si>
    <t>Сара Калем</t>
  </si>
  <si>
    <t>Милош Нинковић</t>
  </si>
  <si>
    <t>Правни факултет И. Сарајево</t>
  </si>
  <si>
    <t>Марко Мрда</t>
  </si>
  <si>
    <t>Невена Мичановић</t>
  </si>
  <si>
    <t>ПМФ Нови Сад</t>
  </si>
  <si>
    <t>Јована Продан</t>
  </si>
  <si>
    <t>Електритехнички факулет И. Сарајево</t>
  </si>
  <si>
    <t>Данијела Јовичић</t>
  </si>
  <si>
    <t>Зорана Рајић</t>
  </si>
  <si>
    <t>Правни факултет Нови Сад</t>
  </si>
  <si>
    <t>Ивана Ставњак</t>
  </si>
  <si>
    <t>Маријана Радовић</t>
  </si>
  <si>
    <t>Ивана Јевтић</t>
  </si>
  <si>
    <t>Висока школа стр. студија Београд</t>
  </si>
  <si>
    <t>Јована Масал</t>
  </si>
  <si>
    <t>Економски факултет Београд</t>
  </si>
  <si>
    <t>Наташа Видаковић</t>
  </si>
  <si>
    <t>Ивана Миличић</t>
  </si>
  <si>
    <t>Валентина Кнежевић</t>
  </si>
  <si>
    <t>Анђела Копривица</t>
  </si>
  <si>
    <t>Стефан Видаковић</t>
  </si>
  <si>
    <t>Маријана Марковић</t>
  </si>
  <si>
    <t>Александра Тешевић</t>
  </si>
  <si>
    <t>Немања Савић</t>
  </si>
  <si>
    <t>Милица Марковић</t>
  </si>
  <si>
    <t>Криминалистичко полицијска ак. Земун</t>
  </si>
  <si>
    <t>Димитрије Шимшић</t>
  </si>
  <si>
    <t>Катарина Шимшић</t>
  </si>
  <si>
    <t>филолошки факултет Београд</t>
  </si>
  <si>
    <t>Владимир Шућур</t>
  </si>
  <si>
    <t>Симић Александар</t>
  </si>
  <si>
    <t>Анђела Савић</t>
  </si>
  <si>
    <t>Горица Шкобо</t>
  </si>
  <si>
    <t>Правни факултет Бањалука</t>
  </si>
  <si>
    <t>Бошко Божић</t>
  </si>
  <si>
    <t>Дејан Станишић</t>
  </si>
  <si>
    <t>Благоје Петковић</t>
  </si>
  <si>
    <t>Факултет спорта Нови Сад</t>
  </si>
  <si>
    <t>Славица Кнежевић</t>
  </si>
  <si>
    <t>Дејан Јањић</t>
  </si>
  <si>
    <t>Дарко Николић</t>
  </si>
  <si>
    <t>Економски факултет И. Сарајево</t>
  </si>
  <si>
    <t>Јелена Трифковић</t>
  </si>
  <si>
    <t>Љиљана Недић</t>
  </si>
  <si>
    <t>Јована Шушњар</t>
  </si>
  <si>
    <t>Сања Станојчић</t>
  </si>
  <si>
    <t>Драгана Павловић-Малешић</t>
  </si>
  <si>
    <t>Александра Поповић</t>
  </si>
  <si>
    <t>Дамјана Трифковић</t>
  </si>
  <si>
    <t>Младенка Спасојевић</t>
  </si>
  <si>
    <t>Ведран Шеврт</t>
  </si>
  <si>
    <t>Сара Шимшић</t>
  </si>
  <si>
    <t>Мегатренд Београд</t>
  </si>
  <si>
    <t>Елена Вучковић</t>
  </si>
  <si>
    <t>Филолошки факултет Београд</t>
  </si>
  <si>
    <t>Жељко Планинчић</t>
  </si>
  <si>
    <t>Магдалена Вуковић</t>
  </si>
  <si>
    <t>ПМФ Бањалука</t>
  </si>
  <si>
    <t>Милана Сарић</t>
  </si>
  <si>
    <t>Ана Гацић</t>
  </si>
  <si>
    <t>Пословне студије Бањалука</t>
  </si>
  <si>
    <t>РЕПУБЛИКА СРПСКА</t>
  </si>
  <si>
    <t>ОПШТИНА ВИШЕГРАД</t>
  </si>
  <si>
    <t>Начелник општине</t>
  </si>
  <si>
    <t xml:space="preserve"> Комисија за додјелу стипендија</t>
  </si>
  <si>
    <t xml:space="preserve">    Број:02-013-21/2018.</t>
  </si>
  <si>
    <t xml:space="preserve">    Датум: 02.02.2018. године</t>
  </si>
  <si>
    <t xml:space="preserve">                 На основу  члана 6. Одлуке о стипендирању студената у општини Вишеград за академску 2017/18. годину број: 01-022-290/17 од 12.12.2017. године и одлуке о расписивању конкурса за</t>
  </si>
  <si>
    <t xml:space="preserve"> додјелу стипендија редовним студентима из буџета Општине Вишеград за академску 2017/18. годину број: 02-40-366/17 од 28.12.2017. године и рјешења Начелника Општине број: 02-013-21/18, </t>
  </si>
  <si>
    <t>РАНГ ЛИСТУ</t>
  </si>
  <si>
    <t>СПИСАК СТИПЕНДИСТА ПО ОСНОВУ УСПЈЕХА ТОКОМ СТУДИРАЊА</t>
  </si>
  <si>
    <t>СПИСАК СТУДЕНАТА ПО ОСНОВУ ПОСЕБНОГ И СОЦИЈАЛНОГ СТАТУСА</t>
  </si>
  <si>
    <t>СПИСАК СТИПЕНДИСТА ПО ОСНОВУ СТАТУСА ДЈЕЦА ПАЛИХ БОРАЦА</t>
  </si>
  <si>
    <t>СПИСАК СТИПЕНДИСТА ПО ОСНОВУ УСПЈЕХА У СРЕДЊОЈ ШКОЛИ</t>
  </si>
  <si>
    <t>Листе кандидата којима је документација некомплетна:</t>
  </si>
  <si>
    <t>1)</t>
  </si>
  <si>
    <t>2)</t>
  </si>
  <si>
    <t>3)</t>
  </si>
  <si>
    <t xml:space="preserve">Листе кандидата који не испуњавају опште услове конкурса (обнова </t>
  </si>
  <si>
    <t>године или просјек мањи од 3,80 у току средњешколског школовања):</t>
  </si>
  <si>
    <t>4)</t>
  </si>
  <si>
    <t>5)</t>
  </si>
  <si>
    <t>6)</t>
  </si>
  <si>
    <t>7)</t>
  </si>
  <si>
    <t>8)</t>
  </si>
  <si>
    <t>9)</t>
  </si>
  <si>
    <t>10)</t>
  </si>
  <si>
    <t xml:space="preserve">Против истакнуте ранг листе подносиоци захтјева за додјелу стипендија имају право изјавити писмену жалбу у року од 5 дана од објављивања коначне незваничне листе. </t>
  </si>
  <si>
    <t>Доставити:</t>
  </si>
  <si>
    <t>ПРЕДСЈЕДНИК КОМИСИЈЕ:</t>
  </si>
  <si>
    <t>1. Огласна плоча Општине Вишеград</t>
  </si>
  <si>
    <t>Стефан Јевтић</t>
  </si>
  <si>
    <t>Наташа Гутовић</t>
  </si>
  <si>
    <t>Факултет здравствених студија Сарајево</t>
  </si>
  <si>
    <t>Анђела Андрић</t>
  </si>
  <si>
    <t>11)</t>
  </si>
  <si>
    <t>Хелена Говедарица</t>
  </si>
  <si>
    <t>Учитељски факултет Београд</t>
  </si>
  <si>
    <t>Милан Живковић</t>
  </si>
  <si>
    <t>Немања Врачевић</t>
  </si>
  <si>
    <t>Филозофски факулет Пале</t>
  </si>
  <si>
    <t>Лука Јелесијевић</t>
  </si>
  <si>
    <t>Предраг Крсмановић</t>
  </si>
  <si>
    <t>Игор Бабић</t>
  </si>
  <si>
    <t>Дејана Маринковић</t>
  </si>
  <si>
    <t>Радомир Зековић</t>
  </si>
  <si>
    <t>Технички факултет Чачак</t>
  </si>
  <si>
    <t>Влатко Трифковић</t>
  </si>
  <si>
    <t>Ивана Вујадиновић</t>
  </si>
  <si>
    <t>ПМФ Крагујевац</t>
  </si>
  <si>
    <t>Драгана Пеповић</t>
  </si>
  <si>
    <t>Срђан Тривковић</t>
  </si>
  <si>
    <t>12)</t>
  </si>
  <si>
    <t>Миле Ђурђевић</t>
  </si>
  <si>
    <t>Сандра Гавриловић</t>
  </si>
  <si>
    <t>Бојана Тешевић</t>
  </si>
  <si>
    <t>Борис Гојковић</t>
  </si>
  <si>
    <t>Виолета Милановић</t>
  </si>
  <si>
    <t>ФОН Београд</t>
  </si>
  <si>
    <t>Ивана Жерајић</t>
  </si>
  <si>
    <t>Пољопривредни факултет Нови Сад</t>
  </si>
  <si>
    <t>Стефан Никитовић</t>
  </si>
  <si>
    <t>Економски факултет Пале</t>
  </si>
  <si>
    <t>Милица Савић</t>
  </si>
  <si>
    <t>Марко Савић</t>
  </si>
  <si>
    <t>Економски факулет И. Сарајево</t>
  </si>
  <si>
    <t>Ана Јоксимовић</t>
  </si>
  <si>
    <t>Факултет за безбједност Београд</t>
  </si>
  <si>
    <t>Јелена Стијепић</t>
  </si>
  <si>
    <t>Кристина Матовић</t>
  </si>
  <si>
    <t>Правни факулет Нови Сад</t>
  </si>
  <si>
    <t>Марко Марковић</t>
  </si>
  <si>
    <t>Теодора Кесић</t>
  </si>
  <si>
    <t>Миладин Андрић</t>
  </si>
  <si>
    <t>Иван Дикић</t>
  </si>
  <si>
    <t xml:space="preserve">Ивона Новаковић </t>
  </si>
  <si>
    <t>Огњен Каргановић</t>
  </si>
  <si>
    <t>Жалба се изјављује Начелнику Општине Вишеград путем писарнице.</t>
  </si>
  <si>
    <t>2. WEB страница општине</t>
  </si>
  <si>
    <t>Милан Јакшић, дипл. ек.</t>
  </si>
  <si>
    <t>3. а/а</t>
  </si>
  <si>
    <r>
      <t xml:space="preserve">и </t>
    </r>
    <r>
      <rPr>
        <b/>
        <sz val="10"/>
        <rFont val="Arial"/>
        <family val="2"/>
      </rPr>
      <t>предлаже:</t>
    </r>
  </si>
  <si>
    <r>
      <t xml:space="preserve">од 22.01.2018. године комисија за додјелу стипендија је по проведеном поступку конкурса број: </t>
    </r>
    <r>
      <rPr>
        <sz val="10"/>
        <rFont val="Arial"/>
        <family val="2"/>
      </rPr>
      <t>02-40-366/17, од 28.12.2017</t>
    </r>
    <r>
      <rPr>
        <sz val="10"/>
        <rFont val="Arial"/>
        <family val="0"/>
      </rPr>
      <t xml:space="preserve">. године је провела поступак и утврдила сљедеће стање чиме објављује </t>
    </r>
  </si>
  <si>
    <t>13)</t>
  </si>
  <si>
    <t>закључно са бројем 41</t>
  </si>
  <si>
    <t>Данка Мољевић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</si>
</sst>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97"/>
  <sheetViews>
    <sheetView tabSelected="1" zoomScale="93" zoomScaleNormal="93" zoomScalePageLayoutView="0" workbookViewId="0" topLeftCell="A1">
      <selection activeCell="C67" sqref="C67"/>
    </sheetView>
  </sheetViews>
  <sheetFormatPr defaultColWidth="9.140625" defaultRowHeight="12.75"/>
  <cols>
    <col min="2" max="2" width="3.421875" style="0" customWidth="1"/>
    <col min="3" max="3" width="30.8515625" style="0" customWidth="1"/>
    <col min="4" max="4" width="38.421875" style="0" customWidth="1"/>
    <col min="5" max="5" width="7.140625" style="0" customWidth="1"/>
    <col min="6" max="6" width="8.7109375" style="0" customWidth="1"/>
    <col min="8" max="8" width="10.140625" style="0" customWidth="1"/>
    <col min="9" max="9" width="11.8515625" style="0" customWidth="1"/>
    <col min="10" max="10" width="9.57421875" style="0" customWidth="1"/>
    <col min="11" max="11" width="12.57421875" style="0" customWidth="1"/>
    <col min="12" max="12" width="15.00390625" style="0" customWidth="1"/>
    <col min="13" max="13" width="12.7109375" style="0" customWidth="1"/>
    <col min="14" max="14" width="9.00390625" style="0" customWidth="1"/>
    <col min="15" max="15" width="10.421875" style="0" hidden="1" customWidth="1"/>
    <col min="16" max="16" width="8.140625" style="0" customWidth="1"/>
    <col min="17" max="17" width="10.421875" style="0" customWidth="1"/>
    <col min="18" max="18" width="22.00390625" style="0" customWidth="1"/>
  </cols>
  <sheetData>
    <row r="3" ht="12.75">
      <c r="C3" s="15" t="s">
        <v>143</v>
      </c>
    </row>
    <row r="4" ht="12.75">
      <c r="C4" s="15" t="s">
        <v>144</v>
      </c>
    </row>
    <row r="5" ht="12.75">
      <c r="C5" s="15" t="s">
        <v>145</v>
      </c>
    </row>
    <row r="6" spans="3:5" ht="12.75">
      <c r="C6" s="15" t="s">
        <v>146</v>
      </c>
      <c r="E6" s="15"/>
    </row>
    <row r="7" ht="12.75">
      <c r="C7" t="s">
        <v>147</v>
      </c>
    </row>
    <row r="8" ht="12.75">
      <c r="C8" t="s">
        <v>148</v>
      </c>
    </row>
    <row r="12" spans="3:15" ht="12.75">
      <c r="C12" s="38" t="s">
        <v>149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3:15" ht="12.75">
      <c r="C13" s="38" t="s">
        <v>150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3:16" ht="12.75">
      <c r="C14" s="38" t="s">
        <v>224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3:16" ht="12.75">
      <c r="C15" s="38" t="s">
        <v>223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4:9" ht="12.75">
      <c r="D16" s="41" t="s">
        <v>151</v>
      </c>
      <c r="E16" s="41"/>
      <c r="F16" s="41"/>
      <c r="G16" s="41"/>
      <c r="H16" s="41"/>
      <c r="I16" s="41"/>
    </row>
    <row r="17" spans="4:9" ht="12.75">
      <c r="D17" s="41"/>
      <c r="E17" s="41"/>
      <c r="F17" s="41"/>
      <c r="G17" s="41"/>
      <c r="H17" s="41"/>
      <c r="I17" s="41"/>
    </row>
    <row r="18" spans="4:9" ht="12.75">
      <c r="D18" s="41"/>
      <c r="E18" s="41"/>
      <c r="F18" s="41"/>
      <c r="G18" s="41"/>
      <c r="H18" s="41"/>
      <c r="I18" s="41"/>
    </row>
    <row r="19" spans="4:9" ht="19.5" customHeight="1">
      <c r="D19" s="16"/>
      <c r="E19" s="16"/>
      <c r="F19" s="16"/>
      <c r="G19" s="16"/>
      <c r="H19" s="16"/>
      <c r="I19" s="16"/>
    </row>
    <row r="20" spans="3:6" ht="24.75" customHeight="1">
      <c r="C20" s="42" t="s">
        <v>153</v>
      </c>
      <c r="D20" s="42"/>
      <c r="E20" s="42"/>
      <c r="F20" s="42"/>
    </row>
    <row r="21" spans="2:17" ht="51">
      <c r="B21" s="1"/>
      <c r="C21" s="1" t="s">
        <v>0</v>
      </c>
      <c r="D21" s="1" t="s">
        <v>1</v>
      </c>
      <c r="E21" s="2" t="s">
        <v>2</v>
      </c>
      <c r="F21" s="2" t="s">
        <v>7</v>
      </c>
      <c r="G21" s="2" t="s">
        <v>10</v>
      </c>
      <c r="H21" s="2" t="s">
        <v>6</v>
      </c>
      <c r="I21" s="2" t="s">
        <v>8</v>
      </c>
      <c r="J21" s="2" t="s">
        <v>9</v>
      </c>
      <c r="K21" s="11" t="s">
        <v>14</v>
      </c>
      <c r="L21" s="11" t="s">
        <v>13</v>
      </c>
      <c r="M21" s="10" t="s">
        <v>12</v>
      </c>
      <c r="N21" s="2" t="s">
        <v>3</v>
      </c>
      <c r="P21" s="2" t="s">
        <v>4</v>
      </c>
      <c r="Q21" s="6" t="s">
        <v>5</v>
      </c>
    </row>
    <row r="22" spans="2:17" ht="38.25" customHeight="1">
      <c r="B22" s="1"/>
      <c r="C22" s="1"/>
      <c r="D22" s="1"/>
      <c r="E22" s="1">
        <v>1</v>
      </c>
      <c r="F22" s="3">
        <v>2</v>
      </c>
      <c r="G22" s="3">
        <v>3</v>
      </c>
      <c r="H22" s="3">
        <v>4</v>
      </c>
      <c r="I22" s="3" t="s">
        <v>11</v>
      </c>
      <c r="J22" s="3">
        <v>6</v>
      </c>
      <c r="K22" s="3">
        <v>7</v>
      </c>
      <c r="L22" s="3">
        <v>8</v>
      </c>
      <c r="M22" s="3">
        <v>9</v>
      </c>
      <c r="N22" s="3">
        <v>10</v>
      </c>
      <c r="O22" s="3"/>
      <c r="P22" s="3">
        <v>11</v>
      </c>
      <c r="Q22" s="7" t="s">
        <v>15</v>
      </c>
    </row>
    <row r="23" spans="2:22" ht="15.75">
      <c r="B23" s="1">
        <v>1</v>
      </c>
      <c r="C23" s="4" t="s">
        <v>30</v>
      </c>
      <c r="D23" s="13" t="s">
        <v>31</v>
      </c>
      <c r="E23" s="1">
        <v>4</v>
      </c>
      <c r="F23" s="5">
        <v>7.33</v>
      </c>
      <c r="G23" s="12">
        <v>2</v>
      </c>
      <c r="H23" s="12">
        <f aca="true" t="shared" si="0" ref="H23:H54">E23</f>
        <v>4</v>
      </c>
      <c r="I23" s="5">
        <f aca="true" t="shared" si="1" ref="I23:I54">F23*G23</f>
        <v>14.66</v>
      </c>
      <c r="J23" s="5">
        <v>0</v>
      </c>
      <c r="K23" s="5">
        <v>7</v>
      </c>
      <c r="L23" s="5">
        <v>6</v>
      </c>
      <c r="M23" s="5">
        <v>0</v>
      </c>
      <c r="N23" s="5">
        <v>9</v>
      </c>
      <c r="O23" s="5"/>
      <c r="P23" s="5">
        <v>0</v>
      </c>
      <c r="Q23" s="8">
        <f aca="true" t="shared" si="2" ref="Q23:Q54">P23+O23+N23+K23+I23+M23+L23+H23</f>
        <v>40.66</v>
      </c>
      <c r="S23" s="32"/>
      <c r="T23" s="32"/>
      <c r="U23" s="32"/>
      <c r="V23" s="32"/>
    </row>
    <row r="24" spans="2:22" ht="15.75">
      <c r="B24" s="1">
        <v>2</v>
      </c>
      <c r="C24" s="4" t="s">
        <v>24</v>
      </c>
      <c r="D24" s="13" t="s">
        <v>17</v>
      </c>
      <c r="E24" s="1">
        <v>2</v>
      </c>
      <c r="F24" s="5">
        <v>7.5</v>
      </c>
      <c r="G24" s="12">
        <v>2</v>
      </c>
      <c r="H24" s="12">
        <f t="shared" si="0"/>
        <v>2</v>
      </c>
      <c r="I24" s="5">
        <f t="shared" si="1"/>
        <v>15</v>
      </c>
      <c r="J24" s="5">
        <v>0</v>
      </c>
      <c r="K24" s="5">
        <v>7</v>
      </c>
      <c r="L24" s="5">
        <v>6</v>
      </c>
      <c r="M24" s="5">
        <v>0</v>
      </c>
      <c r="N24" s="5">
        <v>7</v>
      </c>
      <c r="O24" s="5"/>
      <c r="P24" s="5">
        <v>1</v>
      </c>
      <c r="Q24" s="8">
        <f t="shared" si="2"/>
        <v>38</v>
      </c>
      <c r="R24" s="14"/>
      <c r="S24" s="32"/>
      <c r="T24" s="32"/>
      <c r="U24" s="32"/>
      <c r="V24" s="32"/>
    </row>
    <row r="25" spans="2:22" ht="13.5" customHeight="1">
      <c r="B25" s="1">
        <v>3</v>
      </c>
      <c r="C25" s="4" t="s">
        <v>190</v>
      </c>
      <c r="D25" s="13" t="s">
        <v>191</v>
      </c>
      <c r="E25" s="1">
        <v>1</v>
      </c>
      <c r="F25" s="5">
        <v>3.88</v>
      </c>
      <c r="G25" s="12">
        <v>3</v>
      </c>
      <c r="H25" s="12">
        <f t="shared" si="0"/>
        <v>1</v>
      </c>
      <c r="I25" s="5">
        <f t="shared" si="1"/>
        <v>11.64</v>
      </c>
      <c r="J25" s="5">
        <v>48</v>
      </c>
      <c r="K25" s="5">
        <v>7</v>
      </c>
      <c r="L25" s="5">
        <v>6</v>
      </c>
      <c r="M25" s="5">
        <v>0</v>
      </c>
      <c r="N25" s="5">
        <v>7</v>
      </c>
      <c r="O25" s="5"/>
      <c r="P25" s="5">
        <v>5</v>
      </c>
      <c r="Q25" s="8">
        <f t="shared" si="2"/>
        <v>37.64</v>
      </c>
      <c r="S25" s="32"/>
      <c r="T25" s="32"/>
      <c r="U25" s="32"/>
      <c r="V25" s="32"/>
    </row>
    <row r="26" spans="2:22" ht="15.75">
      <c r="B26" s="1">
        <v>4</v>
      </c>
      <c r="C26" s="4" t="s">
        <v>117</v>
      </c>
      <c r="D26" s="13" t="s">
        <v>28</v>
      </c>
      <c r="E26" s="1">
        <v>4</v>
      </c>
      <c r="F26" s="5">
        <v>7.88</v>
      </c>
      <c r="G26" s="12">
        <v>2</v>
      </c>
      <c r="H26" s="12">
        <f t="shared" si="0"/>
        <v>4</v>
      </c>
      <c r="I26" s="5">
        <f t="shared" si="1"/>
        <v>15.76</v>
      </c>
      <c r="J26" s="5">
        <v>98.75</v>
      </c>
      <c r="K26" s="5">
        <v>7</v>
      </c>
      <c r="L26" s="5">
        <v>3</v>
      </c>
      <c r="M26" s="5">
        <v>0</v>
      </c>
      <c r="N26" s="5">
        <v>7</v>
      </c>
      <c r="O26" s="5"/>
      <c r="P26" s="5">
        <v>0</v>
      </c>
      <c r="Q26" s="8">
        <f t="shared" si="2"/>
        <v>36.76</v>
      </c>
      <c r="R26" s="14"/>
      <c r="S26" s="32"/>
      <c r="T26" s="32"/>
      <c r="U26" s="32"/>
      <c r="V26" s="32"/>
    </row>
    <row r="27" spans="2:22" ht="15.75">
      <c r="B27" s="1">
        <v>5</v>
      </c>
      <c r="C27" s="4" t="s">
        <v>138</v>
      </c>
      <c r="D27" s="13" t="s">
        <v>139</v>
      </c>
      <c r="E27" s="1">
        <v>2</v>
      </c>
      <c r="F27" s="5">
        <v>7.8</v>
      </c>
      <c r="G27" s="12">
        <v>2</v>
      </c>
      <c r="H27" s="12">
        <f t="shared" si="0"/>
        <v>2</v>
      </c>
      <c r="I27" s="5">
        <f t="shared" si="1"/>
        <v>15.6</v>
      </c>
      <c r="J27" s="5">
        <v>80</v>
      </c>
      <c r="K27" s="5">
        <v>7</v>
      </c>
      <c r="L27" s="5">
        <v>3</v>
      </c>
      <c r="M27" s="5">
        <v>0</v>
      </c>
      <c r="N27" s="5">
        <v>7</v>
      </c>
      <c r="O27" s="5"/>
      <c r="P27" s="5">
        <v>2</v>
      </c>
      <c r="Q27" s="8">
        <f t="shared" si="2"/>
        <v>36.6</v>
      </c>
      <c r="S27" s="32"/>
      <c r="T27" s="32"/>
      <c r="U27" s="32"/>
      <c r="V27" s="32"/>
    </row>
    <row r="28" spans="2:22" ht="12.75">
      <c r="B28" s="1">
        <v>6</v>
      </c>
      <c r="C28" s="13" t="s">
        <v>184</v>
      </c>
      <c r="D28" s="13" t="s">
        <v>75</v>
      </c>
      <c r="E28" s="1">
        <v>2</v>
      </c>
      <c r="F28" s="5">
        <v>6.67</v>
      </c>
      <c r="G28" s="12">
        <v>2</v>
      </c>
      <c r="H28" s="12">
        <f t="shared" si="0"/>
        <v>2</v>
      </c>
      <c r="I28" s="5">
        <f t="shared" si="1"/>
        <v>13.34</v>
      </c>
      <c r="J28" s="5">
        <v>0</v>
      </c>
      <c r="K28" s="5">
        <v>7</v>
      </c>
      <c r="L28" s="5">
        <v>6</v>
      </c>
      <c r="M28" s="5">
        <v>0</v>
      </c>
      <c r="N28" s="5">
        <v>7</v>
      </c>
      <c r="O28" s="5"/>
      <c r="P28" s="5">
        <v>1</v>
      </c>
      <c r="Q28" s="8">
        <f t="shared" si="2"/>
        <v>36.34</v>
      </c>
      <c r="S28" s="32"/>
      <c r="T28" s="32"/>
      <c r="U28" s="32"/>
      <c r="V28" s="32"/>
    </row>
    <row r="29" spans="2:22" ht="15.75">
      <c r="B29" s="1">
        <v>7</v>
      </c>
      <c r="C29" s="4" t="s">
        <v>42</v>
      </c>
      <c r="D29" s="1" t="s">
        <v>43</v>
      </c>
      <c r="E29" s="1">
        <v>1</v>
      </c>
      <c r="F29" s="5">
        <v>4.42</v>
      </c>
      <c r="G29" s="12">
        <v>3</v>
      </c>
      <c r="H29" s="12">
        <f t="shared" si="0"/>
        <v>1</v>
      </c>
      <c r="I29" s="5">
        <f t="shared" si="1"/>
        <v>13.26</v>
      </c>
      <c r="J29" s="5">
        <v>0</v>
      </c>
      <c r="K29" s="5">
        <v>7</v>
      </c>
      <c r="L29" s="5">
        <v>6</v>
      </c>
      <c r="M29" s="5">
        <v>0</v>
      </c>
      <c r="N29" s="5">
        <v>7</v>
      </c>
      <c r="O29" s="5"/>
      <c r="P29" s="5">
        <v>2</v>
      </c>
      <c r="Q29" s="8">
        <f t="shared" si="2"/>
        <v>36.26</v>
      </c>
      <c r="S29" s="32"/>
      <c r="T29" s="32"/>
      <c r="U29" s="32"/>
      <c r="V29" s="32"/>
    </row>
    <row r="30" spans="2:22" ht="15.75">
      <c r="B30" s="1">
        <v>8</v>
      </c>
      <c r="C30" s="4" t="s">
        <v>181</v>
      </c>
      <c r="D30" s="13" t="s">
        <v>182</v>
      </c>
      <c r="E30" s="1">
        <v>3</v>
      </c>
      <c r="F30" s="5">
        <v>7.13</v>
      </c>
      <c r="G30" s="12">
        <v>2</v>
      </c>
      <c r="H30" s="12">
        <f t="shared" si="0"/>
        <v>3</v>
      </c>
      <c r="I30" s="5">
        <f t="shared" si="1"/>
        <v>14.26</v>
      </c>
      <c r="J30" s="5">
        <v>178</v>
      </c>
      <c r="K30" s="5">
        <v>7</v>
      </c>
      <c r="L30" s="5">
        <v>0</v>
      </c>
      <c r="M30" s="5">
        <v>5</v>
      </c>
      <c r="N30" s="5">
        <v>7</v>
      </c>
      <c r="O30" s="5"/>
      <c r="P30" s="5">
        <v>0</v>
      </c>
      <c r="Q30" s="8">
        <f t="shared" si="2"/>
        <v>36.26</v>
      </c>
      <c r="S30" s="32"/>
      <c r="T30" s="32"/>
      <c r="U30" s="32"/>
      <c r="V30" s="32"/>
    </row>
    <row r="31" spans="2:22" ht="15.75">
      <c r="B31" s="1">
        <v>9</v>
      </c>
      <c r="C31" s="4" t="s">
        <v>205</v>
      </c>
      <c r="D31" s="13" t="s">
        <v>182</v>
      </c>
      <c r="E31" s="1">
        <v>2</v>
      </c>
      <c r="F31" s="5">
        <v>7.27</v>
      </c>
      <c r="G31" s="12">
        <v>2</v>
      </c>
      <c r="H31" s="12">
        <f t="shared" si="0"/>
        <v>2</v>
      </c>
      <c r="I31" s="5">
        <f t="shared" si="1"/>
        <v>14.54</v>
      </c>
      <c r="J31" s="5">
        <v>111</v>
      </c>
      <c r="K31" s="5">
        <v>7</v>
      </c>
      <c r="L31" s="5">
        <v>0</v>
      </c>
      <c r="M31" s="5">
        <v>5</v>
      </c>
      <c r="N31" s="5">
        <v>7</v>
      </c>
      <c r="O31" s="5"/>
      <c r="P31" s="5">
        <v>0</v>
      </c>
      <c r="Q31" s="8">
        <f t="shared" si="2"/>
        <v>35.54</v>
      </c>
      <c r="S31" s="32"/>
      <c r="T31" s="32"/>
      <c r="U31" s="32"/>
      <c r="V31" s="32"/>
    </row>
    <row r="32" spans="2:22" ht="12.75">
      <c r="B32" s="1">
        <v>10</v>
      </c>
      <c r="C32" s="13" t="s">
        <v>178</v>
      </c>
      <c r="D32" s="13" t="s">
        <v>179</v>
      </c>
      <c r="E32" s="1">
        <v>1</v>
      </c>
      <c r="F32" s="5">
        <v>4.08</v>
      </c>
      <c r="G32" s="12">
        <v>3</v>
      </c>
      <c r="H32" s="12">
        <f t="shared" si="0"/>
        <v>1</v>
      </c>
      <c r="I32" s="5">
        <f t="shared" si="1"/>
        <v>12.24</v>
      </c>
      <c r="J32" s="5">
        <v>0</v>
      </c>
      <c r="K32" s="5">
        <v>7</v>
      </c>
      <c r="L32" s="5">
        <v>6</v>
      </c>
      <c r="M32" s="5">
        <v>0</v>
      </c>
      <c r="N32" s="5">
        <v>7</v>
      </c>
      <c r="O32" s="5"/>
      <c r="P32" s="5">
        <v>2</v>
      </c>
      <c r="Q32" s="8">
        <f t="shared" si="2"/>
        <v>35.24</v>
      </c>
      <c r="S32" s="32"/>
      <c r="T32" s="32"/>
      <c r="U32" s="32"/>
      <c r="V32" s="32"/>
    </row>
    <row r="33" spans="2:22" ht="15.75">
      <c r="B33" s="1">
        <v>11</v>
      </c>
      <c r="C33" s="4" t="s">
        <v>20</v>
      </c>
      <c r="D33" s="13" t="s">
        <v>21</v>
      </c>
      <c r="E33" s="1">
        <v>1</v>
      </c>
      <c r="F33" s="5">
        <v>4.67</v>
      </c>
      <c r="G33" s="12">
        <v>3</v>
      </c>
      <c r="H33" s="12">
        <f t="shared" si="0"/>
        <v>1</v>
      </c>
      <c r="I33" s="5">
        <f t="shared" si="1"/>
        <v>14.01</v>
      </c>
      <c r="J33" s="5">
        <v>0</v>
      </c>
      <c r="K33" s="5">
        <v>7</v>
      </c>
      <c r="L33" s="5">
        <v>6</v>
      </c>
      <c r="M33" s="5">
        <v>0</v>
      </c>
      <c r="N33" s="5">
        <v>7</v>
      </c>
      <c r="O33" s="5"/>
      <c r="P33" s="5">
        <v>0</v>
      </c>
      <c r="Q33" s="8">
        <f t="shared" si="2"/>
        <v>35.01</v>
      </c>
      <c r="S33" s="32"/>
      <c r="T33" s="32"/>
      <c r="U33" s="32"/>
      <c r="V33" s="32"/>
    </row>
    <row r="34" spans="2:22" ht="12.75">
      <c r="B34" s="1">
        <v>12</v>
      </c>
      <c r="C34" s="13" t="s">
        <v>62</v>
      </c>
      <c r="D34" s="13" t="s">
        <v>23</v>
      </c>
      <c r="E34" s="1">
        <v>4</v>
      </c>
      <c r="F34" s="5">
        <v>7.94</v>
      </c>
      <c r="G34" s="12">
        <v>2</v>
      </c>
      <c r="H34" s="12">
        <f t="shared" si="0"/>
        <v>4</v>
      </c>
      <c r="I34" s="5">
        <f t="shared" si="1"/>
        <v>15.88</v>
      </c>
      <c r="J34" s="5">
        <v>131.67</v>
      </c>
      <c r="K34" s="5">
        <v>7</v>
      </c>
      <c r="L34" s="5">
        <v>0</v>
      </c>
      <c r="M34" s="5">
        <v>0</v>
      </c>
      <c r="N34" s="5">
        <v>7</v>
      </c>
      <c r="O34" s="5"/>
      <c r="P34" s="5">
        <v>0</v>
      </c>
      <c r="Q34" s="8">
        <f t="shared" si="2"/>
        <v>33.88</v>
      </c>
      <c r="S34" s="32"/>
      <c r="T34" s="32"/>
      <c r="U34" s="32"/>
      <c r="V34" s="32"/>
    </row>
    <row r="35" spans="2:22" ht="15.75">
      <c r="B35" s="1">
        <v>13</v>
      </c>
      <c r="C35" s="4" t="s">
        <v>96</v>
      </c>
      <c r="D35" s="1" t="s">
        <v>97</v>
      </c>
      <c r="E35" s="1">
        <v>2</v>
      </c>
      <c r="F35" s="5">
        <v>7.43</v>
      </c>
      <c r="G35" s="12">
        <v>2</v>
      </c>
      <c r="H35" s="12">
        <f t="shared" si="0"/>
        <v>2</v>
      </c>
      <c r="I35" s="5">
        <f t="shared" si="1"/>
        <v>14.86</v>
      </c>
      <c r="J35" s="5">
        <v>191.33</v>
      </c>
      <c r="K35" s="5">
        <v>7</v>
      </c>
      <c r="L35" s="5">
        <v>3</v>
      </c>
      <c r="M35" s="5">
        <v>0</v>
      </c>
      <c r="N35" s="5">
        <v>7</v>
      </c>
      <c r="O35" s="5"/>
      <c r="P35" s="5">
        <v>0</v>
      </c>
      <c r="Q35" s="8">
        <f t="shared" si="2"/>
        <v>33.86</v>
      </c>
      <c r="S35" s="32"/>
      <c r="T35" s="32"/>
      <c r="U35" s="32"/>
      <c r="V35" s="32"/>
    </row>
    <row r="36" spans="2:22" ht="15.75">
      <c r="B36" s="1">
        <v>14</v>
      </c>
      <c r="C36" s="4" t="s">
        <v>213</v>
      </c>
      <c r="D36" s="13" t="s">
        <v>23</v>
      </c>
      <c r="E36" s="1">
        <v>3</v>
      </c>
      <c r="F36" s="5">
        <v>6.89</v>
      </c>
      <c r="G36" s="12">
        <v>2</v>
      </c>
      <c r="H36" s="12">
        <f t="shared" si="0"/>
        <v>3</v>
      </c>
      <c r="I36" s="5">
        <f t="shared" si="1"/>
        <v>13.78</v>
      </c>
      <c r="J36" s="9">
        <v>188.8</v>
      </c>
      <c r="K36" s="9">
        <v>7</v>
      </c>
      <c r="L36" s="9">
        <v>3</v>
      </c>
      <c r="M36" s="9">
        <v>0</v>
      </c>
      <c r="N36" s="9">
        <v>7</v>
      </c>
      <c r="O36" s="9"/>
      <c r="P36" s="9">
        <v>0</v>
      </c>
      <c r="Q36" s="8">
        <f t="shared" si="2"/>
        <v>33.78</v>
      </c>
      <c r="S36" s="32"/>
      <c r="T36" s="32"/>
      <c r="U36" s="32"/>
      <c r="V36" s="32"/>
    </row>
    <row r="37" spans="2:22" ht="15.75">
      <c r="B37" s="1">
        <v>15</v>
      </c>
      <c r="C37" s="4" t="s">
        <v>203</v>
      </c>
      <c r="D37" s="35" t="s">
        <v>204</v>
      </c>
      <c r="E37" s="1">
        <v>2</v>
      </c>
      <c r="F37" s="5">
        <v>6.86</v>
      </c>
      <c r="G37" s="12">
        <v>2</v>
      </c>
      <c r="H37" s="12">
        <f t="shared" si="0"/>
        <v>2</v>
      </c>
      <c r="I37" s="5">
        <f t="shared" si="1"/>
        <v>13.72</v>
      </c>
      <c r="J37" s="5">
        <v>100</v>
      </c>
      <c r="K37" s="5">
        <v>7</v>
      </c>
      <c r="L37" s="5">
        <v>3</v>
      </c>
      <c r="M37" s="5">
        <v>0</v>
      </c>
      <c r="N37" s="5">
        <v>7</v>
      </c>
      <c r="O37" s="5"/>
      <c r="P37" s="5">
        <v>1</v>
      </c>
      <c r="Q37" s="8">
        <f t="shared" si="2"/>
        <v>33.72</v>
      </c>
      <c r="S37" s="32"/>
      <c r="T37" s="32"/>
      <c r="U37" s="32"/>
      <c r="V37" s="32"/>
    </row>
    <row r="38" spans="2:22" ht="15.75">
      <c r="B38" s="1">
        <v>16</v>
      </c>
      <c r="C38" s="4" t="s">
        <v>130</v>
      </c>
      <c r="D38" s="13" t="s">
        <v>91</v>
      </c>
      <c r="E38" s="1">
        <v>2</v>
      </c>
      <c r="F38" s="5">
        <v>6.33</v>
      </c>
      <c r="G38" s="12">
        <v>2</v>
      </c>
      <c r="H38" s="12">
        <f t="shared" si="0"/>
        <v>2</v>
      </c>
      <c r="I38" s="5">
        <f t="shared" si="1"/>
        <v>12.66</v>
      </c>
      <c r="J38" s="5">
        <v>171.33</v>
      </c>
      <c r="K38" s="5">
        <v>7</v>
      </c>
      <c r="L38" s="5">
        <v>3</v>
      </c>
      <c r="M38" s="5">
        <v>0</v>
      </c>
      <c r="N38" s="5">
        <v>7</v>
      </c>
      <c r="O38" s="5"/>
      <c r="P38" s="5">
        <v>2</v>
      </c>
      <c r="Q38" s="8">
        <f t="shared" si="2"/>
        <v>33.66</v>
      </c>
      <c r="S38" s="32"/>
      <c r="T38" s="32"/>
      <c r="U38" s="32"/>
      <c r="V38" s="32"/>
    </row>
    <row r="39" spans="2:22" ht="15.75">
      <c r="B39" s="1">
        <v>17</v>
      </c>
      <c r="C39" s="4" t="s">
        <v>120</v>
      </c>
      <c r="D39" s="13" t="s">
        <v>28</v>
      </c>
      <c r="E39" s="1">
        <v>4</v>
      </c>
      <c r="F39" s="5">
        <v>7.32</v>
      </c>
      <c r="G39" s="12">
        <v>2</v>
      </c>
      <c r="H39" s="12">
        <f t="shared" si="0"/>
        <v>4</v>
      </c>
      <c r="I39" s="5">
        <f t="shared" si="1"/>
        <v>14.64</v>
      </c>
      <c r="J39" s="5">
        <v>188.33</v>
      </c>
      <c r="K39" s="5">
        <v>7</v>
      </c>
      <c r="L39" s="5">
        <v>0</v>
      </c>
      <c r="M39" s="5">
        <v>5</v>
      </c>
      <c r="N39" s="5">
        <v>3</v>
      </c>
      <c r="O39" s="5"/>
      <c r="P39" s="5">
        <v>0</v>
      </c>
      <c r="Q39" s="8">
        <f t="shared" si="2"/>
        <v>33.64</v>
      </c>
      <c r="S39" s="32"/>
      <c r="T39" s="32"/>
      <c r="U39" s="32"/>
      <c r="V39" s="32"/>
    </row>
    <row r="40" spans="2:22" ht="15.75">
      <c r="B40" s="1">
        <v>18</v>
      </c>
      <c r="C40" s="4" t="s">
        <v>29</v>
      </c>
      <c r="D40" s="13" t="s">
        <v>23</v>
      </c>
      <c r="E40" s="1">
        <v>1</v>
      </c>
      <c r="F40" s="5">
        <v>3.86</v>
      </c>
      <c r="G40" s="12">
        <v>3</v>
      </c>
      <c r="H40" s="12">
        <f t="shared" si="0"/>
        <v>1</v>
      </c>
      <c r="I40" s="5">
        <f t="shared" si="1"/>
        <v>11.58</v>
      </c>
      <c r="J40" s="5">
        <v>0</v>
      </c>
      <c r="K40" s="5">
        <v>7</v>
      </c>
      <c r="L40" s="5">
        <v>6</v>
      </c>
      <c r="M40" s="5">
        <v>0</v>
      </c>
      <c r="N40" s="5">
        <v>5</v>
      </c>
      <c r="O40" s="5"/>
      <c r="P40" s="5">
        <v>3</v>
      </c>
      <c r="Q40" s="8">
        <f t="shared" si="2"/>
        <v>33.58</v>
      </c>
      <c r="R40" s="14"/>
      <c r="S40" s="32"/>
      <c r="T40" s="32"/>
      <c r="U40" s="32"/>
      <c r="V40" s="32"/>
    </row>
    <row r="41" spans="2:22" ht="15.75">
      <c r="B41" s="1">
        <v>19</v>
      </c>
      <c r="C41" s="4" t="s">
        <v>122</v>
      </c>
      <c r="D41" s="13" t="s">
        <v>123</v>
      </c>
      <c r="E41" s="1">
        <v>3</v>
      </c>
      <c r="F41" s="5">
        <v>6.71</v>
      </c>
      <c r="G41" s="12">
        <v>2</v>
      </c>
      <c r="H41" s="12">
        <f t="shared" si="0"/>
        <v>3</v>
      </c>
      <c r="I41" s="5">
        <f t="shared" si="1"/>
        <v>13.42</v>
      </c>
      <c r="J41" s="5">
        <v>114</v>
      </c>
      <c r="K41" s="5">
        <v>7</v>
      </c>
      <c r="L41" s="5">
        <v>3</v>
      </c>
      <c r="M41" s="5">
        <v>0</v>
      </c>
      <c r="N41" s="5">
        <v>7</v>
      </c>
      <c r="O41" s="5"/>
      <c r="P41" s="5">
        <v>0</v>
      </c>
      <c r="Q41" s="8">
        <f t="shared" si="2"/>
        <v>33.42</v>
      </c>
      <c r="S41" s="32"/>
      <c r="T41" s="32"/>
      <c r="U41" s="32"/>
      <c r="V41" s="32"/>
    </row>
    <row r="42" spans="2:22" ht="15.75">
      <c r="B42" s="1">
        <v>20</v>
      </c>
      <c r="C42" s="19" t="s">
        <v>16</v>
      </c>
      <c r="D42" s="1" t="s">
        <v>17</v>
      </c>
      <c r="E42" s="1">
        <v>1</v>
      </c>
      <c r="F42" s="5">
        <v>4.04</v>
      </c>
      <c r="G42" s="12">
        <v>3</v>
      </c>
      <c r="H42" s="12">
        <f t="shared" si="0"/>
        <v>1</v>
      </c>
      <c r="I42" s="5">
        <f t="shared" si="1"/>
        <v>12.120000000000001</v>
      </c>
      <c r="J42" s="5">
        <v>155.11</v>
      </c>
      <c r="K42" s="5">
        <v>7</v>
      </c>
      <c r="L42" s="5">
        <v>3</v>
      </c>
      <c r="M42" s="5">
        <v>0</v>
      </c>
      <c r="N42" s="5">
        <v>7</v>
      </c>
      <c r="O42" s="5"/>
      <c r="P42" s="5">
        <v>3</v>
      </c>
      <c r="Q42" s="8">
        <f t="shared" si="2"/>
        <v>33.120000000000005</v>
      </c>
      <c r="R42" s="14"/>
      <c r="S42" s="32"/>
      <c r="T42" s="32"/>
      <c r="U42" s="32"/>
      <c r="V42" s="32"/>
    </row>
    <row r="43" spans="2:22" ht="12.75">
      <c r="B43" s="1">
        <v>21</v>
      </c>
      <c r="C43" s="13" t="s">
        <v>208</v>
      </c>
      <c r="D43" s="13" t="s">
        <v>56</v>
      </c>
      <c r="E43" s="1">
        <v>1</v>
      </c>
      <c r="F43" s="1">
        <v>3.95</v>
      </c>
      <c r="G43" s="1">
        <v>3</v>
      </c>
      <c r="H43" s="1">
        <f t="shared" si="0"/>
        <v>1</v>
      </c>
      <c r="I43" s="1">
        <f t="shared" si="1"/>
        <v>11.850000000000001</v>
      </c>
      <c r="J43" s="9">
        <v>136</v>
      </c>
      <c r="K43" s="9">
        <v>7</v>
      </c>
      <c r="L43" s="9">
        <v>3</v>
      </c>
      <c r="M43" s="9">
        <v>0</v>
      </c>
      <c r="N43" s="9">
        <v>7</v>
      </c>
      <c r="O43" s="9"/>
      <c r="P43" s="9">
        <v>3</v>
      </c>
      <c r="Q43" s="8">
        <f t="shared" si="2"/>
        <v>32.85</v>
      </c>
      <c r="S43" s="32"/>
      <c r="T43" s="32"/>
      <c r="U43" s="32"/>
      <c r="V43" s="32"/>
    </row>
    <row r="44" spans="2:22" ht="15.75">
      <c r="B44" s="1">
        <v>22</v>
      </c>
      <c r="C44" s="4" t="s">
        <v>99</v>
      </c>
      <c r="D44" s="1" t="s">
        <v>97</v>
      </c>
      <c r="E44" s="1">
        <v>1</v>
      </c>
      <c r="F44" s="5">
        <v>4.52</v>
      </c>
      <c r="G44" s="12">
        <v>3</v>
      </c>
      <c r="H44" s="12">
        <f t="shared" si="0"/>
        <v>1</v>
      </c>
      <c r="I44" s="5">
        <f t="shared" si="1"/>
        <v>13.559999999999999</v>
      </c>
      <c r="J44" s="5">
        <v>269.25</v>
      </c>
      <c r="K44" s="5">
        <v>0</v>
      </c>
      <c r="L44" s="5">
        <v>3</v>
      </c>
      <c r="M44" s="5">
        <v>0</v>
      </c>
      <c r="N44" s="5">
        <v>14</v>
      </c>
      <c r="O44" s="5"/>
      <c r="P44" s="5">
        <v>1</v>
      </c>
      <c r="Q44" s="8">
        <f t="shared" si="2"/>
        <v>32.56</v>
      </c>
      <c r="S44" s="32"/>
      <c r="T44" s="32"/>
      <c r="U44" s="32"/>
      <c r="V44" s="32"/>
    </row>
    <row r="45" spans="2:22" ht="15.75">
      <c r="B45" s="1">
        <v>23</v>
      </c>
      <c r="C45" s="4" t="s">
        <v>22</v>
      </c>
      <c r="D45" s="13" t="s">
        <v>23</v>
      </c>
      <c r="E45" s="1">
        <v>1</v>
      </c>
      <c r="F45" s="5">
        <v>4.13</v>
      </c>
      <c r="G45" s="12">
        <v>3</v>
      </c>
      <c r="H45" s="12">
        <f t="shared" si="0"/>
        <v>1</v>
      </c>
      <c r="I45" s="5">
        <f t="shared" si="1"/>
        <v>12.39</v>
      </c>
      <c r="J45" s="5">
        <v>0</v>
      </c>
      <c r="K45" s="5">
        <v>7</v>
      </c>
      <c r="L45" s="5">
        <v>6</v>
      </c>
      <c r="M45" s="5">
        <v>0</v>
      </c>
      <c r="N45" s="5">
        <v>6</v>
      </c>
      <c r="O45" s="5"/>
      <c r="P45" s="5">
        <v>0</v>
      </c>
      <c r="Q45" s="8">
        <f t="shared" si="2"/>
        <v>32.39</v>
      </c>
      <c r="S45" s="32"/>
      <c r="T45" s="32"/>
      <c r="U45" s="32"/>
      <c r="V45" s="32"/>
    </row>
    <row r="46" spans="2:22" ht="15.75">
      <c r="B46" s="1">
        <v>24</v>
      </c>
      <c r="C46" s="4" t="s">
        <v>55</v>
      </c>
      <c r="D46" s="13" t="s">
        <v>56</v>
      </c>
      <c r="E46" s="1">
        <v>1</v>
      </c>
      <c r="F46" s="5">
        <v>4.31</v>
      </c>
      <c r="G46" s="12">
        <v>3</v>
      </c>
      <c r="H46" s="12">
        <f t="shared" si="0"/>
        <v>1</v>
      </c>
      <c r="I46" s="5">
        <f t="shared" si="1"/>
        <v>12.93</v>
      </c>
      <c r="J46" s="5">
        <v>114.79</v>
      </c>
      <c r="K46" s="5">
        <v>7</v>
      </c>
      <c r="L46" s="5">
        <v>3</v>
      </c>
      <c r="M46" s="5">
        <v>0</v>
      </c>
      <c r="N46" s="5">
        <v>7</v>
      </c>
      <c r="O46" s="5"/>
      <c r="P46" s="5">
        <v>1</v>
      </c>
      <c r="Q46" s="8">
        <f t="shared" si="2"/>
        <v>31.93</v>
      </c>
      <c r="S46" s="32"/>
      <c r="T46" s="32"/>
      <c r="U46" s="32"/>
      <c r="V46" s="32"/>
    </row>
    <row r="47" spans="2:22" ht="15.75">
      <c r="B47" s="1">
        <v>25</v>
      </c>
      <c r="C47" s="19" t="s">
        <v>35</v>
      </c>
      <c r="D47" s="13" t="s">
        <v>23</v>
      </c>
      <c r="E47" s="1">
        <v>1</v>
      </c>
      <c r="F47" s="5">
        <v>4.34</v>
      </c>
      <c r="G47" s="12">
        <v>3</v>
      </c>
      <c r="H47" s="12">
        <f t="shared" si="0"/>
        <v>1</v>
      </c>
      <c r="I47" s="5">
        <f t="shared" si="1"/>
        <v>13.02</v>
      </c>
      <c r="J47" s="5">
        <v>126.37</v>
      </c>
      <c r="K47" s="5">
        <v>7</v>
      </c>
      <c r="L47" s="5">
        <v>3</v>
      </c>
      <c r="M47" s="5">
        <v>0</v>
      </c>
      <c r="N47" s="5">
        <v>7</v>
      </c>
      <c r="O47" s="5"/>
      <c r="P47" s="5">
        <v>0</v>
      </c>
      <c r="Q47" s="8">
        <f t="shared" si="2"/>
        <v>31.02</v>
      </c>
      <c r="S47" s="32"/>
      <c r="T47" s="32"/>
      <c r="U47" s="32"/>
      <c r="V47" s="32"/>
    </row>
    <row r="48" spans="2:22" ht="15.75">
      <c r="B48" s="1">
        <v>26</v>
      </c>
      <c r="C48" s="4" t="s">
        <v>140</v>
      </c>
      <c r="D48" s="13" t="s">
        <v>68</v>
      </c>
      <c r="E48" s="1">
        <v>3</v>
      </c>
      <c r="F48" s="5">
        <v>6.95</v>
      </c>
      <c r="G48" s="12">
        <v>2</v>
      </c>
      <c r="H48" s="12">
        <f t="shared" si="0"/>
        <v>3</v>
      </c>
      <c r="I48" s="5">
        <f t="shared" si="1"/>
        <v>13.9</v>
      </c>
      <c r="J48" s="5">
        <v>210</v>
      </c>
      <c r="K48" s="5">
        <v>0</v>
      </c>
      <c r="L48" s="5">
        <v>3</v>
      </c>
      <c r="M48" s="5">
        <v>0</v>
      </c>
      <c r="N48" s="5">
        <v>10</v>
      </c>
      <c r="O48" s="5"/>
      <c r="P48" s="5">
        <v>1</v>
      </c>
      <c r="Q48" s="8">
        <f t="shared" si="2"/>
        <v>30.9</v>
      </c>
      <c r="S48" s="32"/>
      <c r="T48" s="32"/>
      <c r="U48" s="32"/>
      <c r="V48" s="32"/>
    </row>
    <row r="49" spans="2:22" ht="15.75">
      <c r="B49" s="1">
        <v>27</v>
      </c>
      <c r="C49" s="4" t="s">
        <v>131</v>
      </c>
      <c r="D49" s="13" t="s">
        <v>23</v>
      </c>
      <c r="E49" s="1">
        <v>1</v>
      </c>
      <c r="F49" s="5">
        <v>3.9</v>
      </c>
      <c r="G49" s="12">
        <v>3</v>
      </c>
      <c r="H49" s="12">
        <f t="shared" si="0"/>
        <v>1</v>
      </c>
      <c r="I49" s="5">
        <f t="shared" si="1"/>
        <v>11.7</v>
      </c>
      <c r="J49" s="5">
        <v>0</v>
      </c>
      <c r="K49" s="5">
        <v>7</v>
      </c>
      <c r="L49" s="5">
        <v>6</v>
      </c>
      <c r="M49" s="5">
        <v>0</v>
      </c>
      <c r="N49" s="5">
        <v>4</v>
      </c>
      <c r="O49" s="5"/>
      <c r="P49" s="5">
        <v>1</v>
      </c>
      <c r="Q49" s="8">
        <f t="shared" si="2"/>
        <v>30.7</v>
      </c>
      <c r="R49" s="14"/>
      <c r="S49" s="32"/>
      <c r="T49" s="32"/>
      <c r="U49" s="32"/>
      <c r="V49" s="32"/>
    </row>
    <row r="50" spans="2:22" ht="15.75">
      <c r="B50" s="1">
        <v>28</v>
      </c>
      <c r="C50" s="4" t="s">
        <v>46</v>
      </c>
      <c r="D50" s="1" t="s">
        <v>47</v>
      </c>
      <c r="E50" s="1">
        <v>4</v>
      </c>
      <c r="F50" s="5">
        <v>6.82</v>
      </c>
      <c r="G50" s="12">
        <v>2</v>
      </c>
      <c r="H50" s="12">
        <f t="shared" si="0"/>
        <v>4</v>
      </c>
      <c r="I50" s="5">
        <f t="shared" si="1"/>
        <v>13.64</v>
      </c>
      <c r="J50" s="5">
        <v>368.5</v>
      </c>
      <c r="K50" s="5">
        <v>0</v>
      </c>
      <c r="L50" s="5">
        <v>3</v>
      </c>
      <c r="M50" s="5">
        <v>0</v>
      </c>
      <c r="N50" s="5">
        <v>7</v>
      </c>
      <c r="O50" s="5"/>
      <c r="P50" s="5">
        <v>3</v>
      </c>
      <c r="Q50" s="8">
        <f t="shared" si="2"/>
        <v>30.64</v>
      </c>
      <c r="S50" s="32"/>
      <c r="T50" s="32"/>
      <c r="U50" s="32"/>
      <c r="V50" s="32"/>
    </row>
    <row r="51" spans="2:22" ht="15.75">
      <c r="B51" s="1">
        <v>29</v>
      </c>
      <c r="C51" s="19" t="s">
        <v>135</v>
      </c>
      <c r="D51" s="13" t="s">
        <v>136</v>
      </c>
      <c r="E51" s="1">
        <v>1</v>
      </c>
      <c r="F51" s="5">
        <v>4.43</v>
      </c>
      <c r="G51" s="12">
        <v>3</v>
      </c>
      <c r="H51" s="12">
        <f t="shared" si="0"/>
        <v>1</v>
      </c>
      <c r="I51" s="5">
        <f t="shared" si="1"/>
        <v>13.29</v>
      </c>
      <c r="J51" s="5">
        <v>0</v>
      </c>
      <c r="K51" s="5">
        <v>7</v>
      </c>
      <c r="L51" s="5">
        <v>6</v>
      </c>
      <c r="M51" s="5">
        <v>0</v>
      </c>
      <c r="N51" s="5">
        <v>0</v>
      </c>
      <c r="O51" s="5"/>
      <c r="P51" s="5">
        <v>3</v>
      </c>
      <c r="Q51" s="8">
        <f t="shared" si="2"/>
        <v>30.29</v>
      </c>
      <c r="S51" s="32"/>
      <c r="T51" s="32"/>
      <c r="U51" s="32"/>
      <c r="V51" s="32"/>
    </row>
    <row r="52" spans="2:22" ht="12.75">
      <c r="B52" s="1">
        <v>30</v>
      </c>
      <c r="C52" s="13" t="s">
        <v>79</v>
      </c>
      <c r="D52" s="13" t="s">
        <v>80</v>
      </c>
      <c r="E52" s="1">
        <v>2</v>
      </c>
      <c r="F52" s="5">
        <v>6.62</v>
      </c>
      <c r="G52" s="12">
        <v>2</v>
      </c>
      <c r="H52" s="12">
        <f t="shared" si="0"/>
        <v>2</v>
      </c>
      <c r="I52" s="5">
        <f t="shared" si="1"/>
        <v>13.24</v>
      </c>
      <c r="J52" s="5">
        <v>140.2</v>
      </c>
      <c r="K52" s="5">
        <v>7</v>
      </c>
      <c r="L52" s="5">
        <v>0</v>
      </c>
      <c r="M52" s="5">
        <v>0</v>
      </c>
      <c r="N52" s="5">
        <v>7</v>
      </c>
      <c r="O52" s="5"/>
      <c r="P52" s="5">
        <v>1</v>
      </c>
      <c r="Q52" s="8">
        <f t="shared" si="2"/>
        <v>30.240000000000002</v>
      </c>
      <c r="S52" s="32"/>
      <c r="T52" s="32"/>
      <c r="U52" s="32"/>
      <c r="V52" s="32"/>
    </row>
    <row r="53" spans="2:22" ht="15.75">
      <c r="B53" s="1">
        <v>31</v>
      </c>
      <c r="C53" s="4" t="s">
        <v>174</v>
      </c>
      <c r="D53" s="1" t="s">
        <v>175</v>
      </c>
      <c r="E53" s="1">
        <v>1</v>
      </c>
      <c r="F53" s="5">
        <v>4.01</v>
      </c>
      <c r="G53" s="12">
        <v>3</v>
      </c>
      <c r="H53" s="12">
        <f t="shared" si="0"/>
        <v>1</v>
      </c>
      <c r="I53" s="5">
        <f t="shared" si="1"/>
        <v>12.03</v>
      </c>
      <c r="J53" s="5">
        <v>108</v>
      </c>
      <c r="K53" s="5">
        <v>7</v>
      </c>
      <c r="L53" s="5">
        <v>3</v>
      </c>
      <c r="M53" s="5">
        <v>0</v>
      </c>
      <c r="N53" s="5">
        <v>4</v>
      </c>
      <c r="O53" s="5"/>
      <c r="P53" s="5">
        <v>3</v>
      </c>
      <c r="Q53" s="8">
        <f t="shared" si="2"/>
        <v>30.03</v>
      </c>
      <c r="S53" s="32"/>
      <c r="T53" s="32"/>
      <c r="U53" s="32"/>
      <c r="V53" s="32"/>
    </row>
    <row r="54" spans="2:22" ht="15.75">
      <c r="B54" s="1">
        <v>32</v>
      </c>
      <c r="C54" s="4" t="s">
        <v>54</v>
      </c>
      <c r="D54" s="13" t="s">
        <v>43</v>
      </c>
      <c r="E54" s="1">
        <v>1</v>
      </c>
      <c r="F54" s="5">
        <v>3.96</v>
      </c>
      <c r="G54" s="12">
        <v>3</v>
      </c>
      <c r="H54" s="12">
        <f t="shared" si="0"/>
        <v>1</v>
      </c>
      <c r="I54" s="5">
        <f t="shared" si="1"/>
        <v>11.879999999999999</v>
      </c>
      <c r="J54" s="5">
        <v>133.33</v>
      </c>
      <c r="K54" s="5">
        <v>7</v>
      </c>
      <c r="L54" s="5">
        <v>3</v>
      </c>
      <c r="M54" s="5">
        <v>0</v>
      </c>
      <c r="N54" s="5">
        <v>7</v>
      </c>
      <c r="O54" s="5"/>
      <c r="P54" s="5">
        <v>0</v>
      </c>
      <c r="Q54" s="8">
        <f t="shared" si="2"/>
        <v>29.88</v>
      </c>
      <c r="S54" s="32"/>
      <c r="T54" s="32"/>
      <c r="U54" s="32"/>
      <c r="V54" s="32"/>
    </row>
    <row r="55" spans="2:22" ht="15.75">
      <c r="B55" s="1">
        <v>33</v>
      </c>
      <c r="C55" s="4" t="s">
        <v>218</v>
      </c>
      <c r="D55" s="1" t="s">
        <v>95</v>
      </c>
      <c r="E55" s="1">
        <v>2</v>
      </c>
      <c r="F55" s="5">
        <v>6.29</v>
      </c>
      <c r="G55" s="12">
        <v>2</v>
      </c>
      <c r="H55" s="12">
        <f aca="true" t="shared" si="3" ref="H55:H86">E55</f>
        <v>2</v>
      </c>
      <c r="I55" s="5">
        <f aca="true" t="shared" si="4" ref="I55:I86">F55*G55</f>
        <v>12.58</v>
      </c>
      <c r="J55" s="5">
        <v>198.75</v>
      </c>
      <c r="K55" s="5">
        <v>7</v>
      </c>
      <c r="L55" s="5">
        <v>3</v>
      </c>
      <c r="M55" s="5">
        <v>0</v>
      </c>
      <c r="N55" s="5">
        <v>5</v>
      </c>
      <c r="O55" s="5"/>
      <c r="P55" s="5">
        <v>0</v>
      </c>
      <c r="Q55" s="8">
        <f aca="true" t="shared" si="5" ref="Q55:Q86">P55+O55+N55+K55+I55+M55+L55+H55</f>
        <v>29.58</v>
      </c>
      <c r="S55" s="32"/>
      <c r="T55" s="32"/>
      <c r="U55" s="32"/>
      <c r="V55" s="32"/>
    </row>
    <row r="56" spans="2:22" ht="15.75">
      <c r="B56" s="1">
        <v>34</v>
      </c>
      <c r="C56" s="4" t="s">
        <v>73</v>
      </c>
      <c r="D56" s="13" t="s">
        <v>23</v>
      </c>
      <c r="E56" s="1">
        <v>2</v>
      </c>
      <c r="F56" s="5">
        <v>6.78</v>
      </c>
      <c r="G56" s="12">
        <v>2</v>
      </c>
      <c r="H56" s="12">
        <f t="shared" si="3"/>
        <v>2</v>
      </c>
      <c r="I56" s="5">
        <f t="shared" si="4"/>
        <v>13.56</v>
      </c>
      <c r="J56" s="5">
        <v>0</v>
      </c>
      <c r="K56" s="5">
        <v>7</v>
      </c>
      <c r="L56" s="5">
        <v>6</v>
      </c>
      <c r="M56" s="5">
        <v>0</v>
      </c>
      <c r="N56" s="5">
        <v>0</v>
      </c>
      <c r="O56" s="5"/>
      <c r="P56" s="5">
        <v>1</v>
      </c>
      <c r="Q56" s="8">
        <f t="shared" si="5"/>
        <v>29.560000000000002</v>
      </c>
      <c r="S56" s="32"/>
      <c r="T56" s="32"/>
      <c r="U56" s="32"/>
      <c r="V56" s="32"/>
    </row>
    <row r="57" spans="2:22" ht="15.75">
      <c r="B57" s="1">
        <v>35</v>
      </c>
      <c r="C57" s="4" t="s">
        <v>116</v>
      </c>
      <c r="D57" s="13" t="s">
        <v>23</v>
      </c>
      <c r="E57" s="1">
        <v>3</v>
      </c>
      <c r="F57" s="5">
        <v>6.76</v>
      </c>
      <c r="G57" s="12">
        <v>2</v>
      </c>
      <c r="H57" s="12">
        <f t="shared" si="3"/>
        <v>3</v>
      </c>
      <c r="I57" s="5">
        <f t="shared" si="4"/>
        <v>13.52</v>
      </c>
      <c r="J57" s="5">
        <v>0</v>
      </c>
      <c r="K57" s="5">
        <v>7</v>
      </c>
      <c r="L57" s="5">
        <v>3</v>
      </c>
      <c r="M57" s="5">
        <v>0</v>
      </c>
      <c r="N57" s="5">
        <v>0</v>
      </c>
      <c r="O57" s="5"/>
      <c r="P57" s="5">
        <v>3</v>
      </c>
      <c r="Q57" s="8">
        <f t="shared" si="5"/>
        <v>29.52</v>
      </c>
      <c r="S57" s="32"/>
      <c r="T57" s="32"/>
      <c r="U57" s="32"/>
      <c r="V57" s="32"/>
    </row>
    <row r="58" spans="2:22" ht="15.75">
      <c r="B58" s="1">
        <v>36</v>
      </c>
      <c r="C58" s="4" t="s">
        <v>124</v>
      </c>
      <c r="D58" s="13" t="s">
        <v>23</v>
      </c>
      <c r="E58" s="1">
        <v>3</v>
      </c>
      <c r="F58" s="5">
        <v>7.26</v>
      </c>
      <c r="G58" s="12">
        <v>2</v>
      </c>
      <c r="H58" s="12">
        <f t="shared" si="3"/>
        <v>3</v>
      </c>
      <c r="I58" s="5">
        <f t="shared" si="4"/>
        <v>14.52</v>
      </c>
      <c r="J58" s="5">
        <v>471.5</v>
      </c>
      <c r="K58" s="5">
        <v>0</v>
      </c>
      <c r="L58" s="5">
        <v>0</v>
      </c>
      <c r="M58" s="5">
        <v>5</v>
      </c>
      <c r="N58" s="5">
        <v>7</v>
      </c>
      <c r="O58" s="5"/>
      <c r="P58" s="5">
        <v>0</v>
      </c>
      <c r="Q58" s="8">
        <f t="shared" si="5"/>
        <v>29.52</v>
      </c>
      <c r="S58" s="32"/>
      <c r="T58" s="32"/>
      <c r="U58" s="32"/>
      <c r="V58" s="32"/>
    </row>
    <row r="59" spans="2:22" ht="12.75">
      <c r="B59" s="1">
        <v>37</v>
      </c>
      <c r="C59" s="13" t="s">
        <v>25</v>
      </c>
      <c r="D59" s="13" t="s">
        <v>26</v>
      </c>
      <c r="E59" s="1">
        <v>2</v>
      </c>
      <c r="F59" s="5">
        <v>7.1</v>
      </c>
      <c r="G59" s="12">
        <v>2</v>
      </c>
      <c r="H59" s="12">
        <f t="shared" si="3"/>
        <v>2</v>
      </c>
      <c r="I59" s="5">
        <f t="shared" si="4"/>
        <v>14.2</v>
      </c>
      <c r="J59" s="5">
        <v>96.58</v>
      </c>
      <c r="K59" s="5">
        <v>7</v>
      </c>
      <c r="L59" s="5">
        <v>3</v>
      </c>
      <c r="M59" s="5">
        <v>0</v>
      </c>
      <c r="N59" s="5">
        <v>0</v>
      </c>
      <c r="O59" s="5"/>
      <c r="P59" s="5">
        <v>3</v>
      </c>
      <c r="Q59" s="8">
        <f t="shared" si="5"/>
        <v>29.2</v>
      </c>
      <c r="S59" s="32"/>
      <c r="T59" s="32"/>
      <c r="U59" s="32"/>
      <c r="V59" s="32"/>
    </row>
    <row r="60" spans="2:22" ht="15.75">
      <c r="B60" s="1">
        <v>38</v>
      </c>
      <c r="C60" s="4" t="s">
        <v>64</v>
      </c>
      <c r="D60" s="13" t="s">
        <v>60</v>
      </c>
      <c r="E60" s="1">
        <v>2</v>
      </c>
      <c r="F60" s="5">
        <v>7</v>
      </c>
      <c r="G60" s="12">
        <v>2</v>
      </c>
      <c r="H60" s="12">
        <f t="shared" si="3"/>
        <v>2</v>
      </c>
      <c r="I60" s="5">
        <f t="shared" si="4"/>
        <v>14</v>
      </c>
      <c r="J60" s="5">
        <v>97.5</v>
      </c>
      <c r="K60" s="5">
        <v>7</v>
      </c>
      <c r="L60" s="5">
        <v>3</v>
      </c>
      <c r="M60" s="5">
        <v>0</v>
      </c>
      <c r="N60" s="5">
        <v>3</v>
      </c>
      <c r="O60" s="5"/>
      <c r="P60" s="5">
        <v>0</v>
      </c>
      <c r="Q60" s="8">
        <f t="shared" si="5"/>
        <v>29</v>
      </c>
      <c r="S60" s="32"/>
      <c r="T60" s="32"/>
      <c r="U60" s="32"/>
      <c r="V60" s="32"/>
    </row>
    <row r="61" spans="2:22" ht="12.75">
      <c r="B61" s="1">
        <v>39</v>
      </c>
      <c r="C61" s="1" t="s">
        <v>49</v>
      </c>
      <c r="D61" s="33" t="s">
        <v>33</v>
      </c>
      <c r="E61" s="1">
        <v>2</v>
      </c>
      <c r="F61" s="5">
        <v>7.45</v>
      </c>
      <c r="G61" s="12">
        <v>2</v>
      </c>
      <c r="H61" s="12">
        <f t="shared" si="3"/>
        <v>2</v>
      </c>
      <c r="I61" s="5">
        <f t="shared" si="4"/>
        <v>14.9</v>
      </c>
      <c r="J61" s="5">
        <v>191.85</v>
      </c>
      <c r="K61" s="5">
        <v>7</v>
      </c>
      <c r="L61" s="5">
        <v>3</v>
      </c>
      <c r="M61" s="5">
        <v>0</v>
      </c>
      <c r="N61" s="5">
        <v>2</v>
      </c>
      <c r="O61" s="5"/>
      <c r="P61" s="5">
        <v>0</v>
      </c>
      <c r="Q61" s="8">
        <f t="shared" si="5"/>
        <v>28.9</v>
      </c>
      <c r="S61" s="32"/>
      <c r="T61" s="32"/>
      <c r="U61" s="32"/>
      <c r="V61" s="32"/>
    </row>
    <row r="62" spans="2:22" ht="15.75">
      <c r="B62" s="1">
        <v>40</v>
      </c>
      <c r="C62" s="4" t="s">
        <v>211</v>
      </c>
      <c r="D62" s="13" t="s">
        <v>212</v>
      </c>
      <c r="E62" s="1">
        <v>3</v>
      </c>
      <c r="F62" s="5">
        <v>7.77</v>
      </c>
      <c r="G62" s="12">
        <v>2</v>
      </c>
      <c r="H62" s="12">
        <f t="shared" si="3"/>
        <v>3</v>
      </c>
      <c r="I62" s="5">
        <f t="shared" si="4"/>
        <v>15.54</v>
      </c>
      <c r="J62" s="9">
        <v>227.25</v>
      </c>
      <c r="K62" s="9">
        <v>0</v>
      </c>
      <c r="L62" s="9">
        <v>3</v>
      </c>
      <c r="M62" s="9">
        <v>0</v>
      </c>
      <c r="N62" s="9">
        <v>7</v>
      </c>
      <c r="O62" s="9"/>
      <c r="P62" s="9">
        <v>0</v>
      </c>
      <c r="Q62" s="8">
        <f t="shared" si="5"/>
        <v>28.54</v>
      </c>
      <c r="S62" s="32"/>
      <c r="T62" s="32"/>
      <c r="U62" s="32"/>
      <c r="V62" s="32"/>
    </row>
    <row r="63" spans="2:22" ht="15.75">
      <c r="B63" s="1">
        <v>41</v>
      </c>
      <c r="C63" s="19" t="s">
        <v>67</v>
      </c>
      <c r="D63" s="13" t="s">
        <v>68</v>
      </c>
      <c r="E63" s="1">
        <v>3</v>
      </c>
      <c r="F63" s="5">
        <v>6.72</v>
      </c>
      <c r="G63" s="12">
        <v>2</v>
      </c>
      <c r="H63" s="12">
        <f t="shared" si="3"/>
        <v>3</v>
      </c>
      <c r="I63" s="5">
        <f t="shared" si="4"/>
        <v>13.44</v>
      </c>
      <c r="J63" s="5">
        <v>906.5</v>
      </c>
      <c r="K63" s="5">
        <v>0</v>
      </c>
      <c r="L63" s="5">
        <v>0</v>
      </c>
      <c r="M63" s="5">
        <v>5</v>
      </c>
      <c r="N63" s="5">
        <v>7</v>
      </c>
      <c r="O63" s="5"/>
      <c r="P63" s="5">
        <v>0</v>
      </c>
      <c r="Q63" s="8">
        <f t="shared" si="5"/>
        <v>28.439999999999998</v>
      </c>
      <c r="S63" s="32"/>
      <c r="T63" s="32"/>
      <c r="U63" s="32"/>
      <c r="V63" s="32"/>
    </row>
    <row r="64" spans="2:22" ht="15.75">
      <c r="B64" s="1">
        <v>42</v>
      </c>
      <c r="C64" s="4" t="s">
        <v>128</v>
      </c>
      <c r="D64" s="13" t="s">
        <v>88</v>
      </c>
      <c r="E64" s="1">
        <v>3</v>
      </c>
      <c r="F64" s="5">
        <v>7.91</v>
      </c>
      <c r="G64" s="12">
        <v>2</v>
      </c>
      <c r="H64" s="12">
        <f t="shared" si="3"/>
        <v>3</v>
      </c>
      <c r="I64" s="5">
        <f t="shared" si="4"/>
        <v>15.82</v>
      </c>
      <c r="J64" s="5">
        <v>185.5</v>
      </c>
      <c r="K64" s="5">
        <v>7</v>
      </c>
      <c r="L64" s="5">
        <v>0</v>
      </c>
      <c r="M64" s="5">
        <v>0</v>
      </c>
      <c r="N64" s="5">
        <v>2</v>
      </c>
      <c r="O64" s="5"/>
      <c r="P64" s="5">
        <v>0</v>
      </c>
      <c r="Q64" s="8">
        <f t="shared" si="5"/>
        <v>27.82</v>
      </c>
      <c r="S64" s="32"/>
      <c r="T64" s="32"/>
      <c r="U64" s="32"/>
      <c r="V64" s="32"/>
    </row>
    <row r="65" spans="2:22" ht="12.75">
      <c r="B65" s="1">
        <v>43</v>
      </c>
      <c r="C65" s="13" t="s">
        <v>201</v>
      </c>
      <c r="D65" s="13" t="s">
        <v>202</v>
      </c>
      <c r="E65" s="1">
        <v>2</v>
      </c>
      <c r="F65" s="5">
        <v>6.89</v>
      </c>
      <c r="G65" s="12">
        <v>2</v>
      </c>
      <c r="H65" s="12">
        <f t="shared" si="3"/>
        <v>2</v>
      </c>
      <c r="I65" s="5">
        <f t="shared" si="4"/>
        <v>13.78</v>
      </c>
      <c r="J65" s="5">
        <v>424.5</v>
      </c>
      <c r="K65" s="5">
        <v>0</v>
      </c>
      <c r="L65" s="5">
        <v>0</v>
      </c>
      <c r="M65" s="5">
        <v>0</v>
      </c>
      <c r="N65" s="5">
        <v>7</v>
      </c>
      <c r="O65" s="5"/>
      <c r="P65" s="5">
        <v>5</v>
      </c>
      <c r="Q65" s="8">
        <f t="shared" si="5"/>
        <v>27.78</v>
      </c>
      <c r="S65" s="32"/>
      <c r="T65" s="32"/>
      <c r="U65" s="32"/>
      <c r="V65" s="32"/>
    </row>
    <row r="66" spans="2:22" ht="15.75">
      <c r="B66" s="1">
        <v>44</v>
      </c>
      <c r="C66" s="4" t="s">
        <v>173</v>
      </c>
      <c r="D66" s="1" t="s">
        <v>95</v>
      </c>
      <c r="E66" s="1">
        <v>2</v>
      </c>
      <c r="F66" s="5">
        <v>6.33</v>
      </c>
      <c r="G66" s="12">
        <v>2</v>
      </c>
      <c r="H66" s="12">
        <f t="shared" si="3"/>
        <v>2</v>
      </c>
      <c r="I66" s="5">
        <f t="shared" si="4"/>
        <v>12.66</v>
      </c>
      <c r="J66" s="5">
        <v>98.75</v>
      </c>
      <c r="K66" s="5">
        <v>7</v>
      </c>
      <c r="L66" s="5">
        <v>3</v>
      </c>
      <c r="M66" s="5">
        <v>0</v>
      </c>
      <c r="N66" s="5">
        <v>0</v>
      </c>
      <c r="O66" s="5"/>
      <c r="P66" s="5">
        <v>3</v>
      </c>
      <c r="Q66" s="8">
        <f t="shared" si="5"/>
        <v>27.66</v>
      </c>
      <c r="S66" s="32"/>
      <c r="T66" s="32"/>
      <c r="U66" s="32"/>
      <c r="V66" s="32"/>
    </row>
    <row r="67" spans="2:22" ht="15.75">
      <c r="B67" s="1">
        <v>45</v>
      </c>
      <c r="C67" s="4" t="s">
        <v>227</v>
      </c>
      <c r="D67" s="13" t="s">
        <v>209</v>
      </c>
      <c r="E67" s="1">
        <v>1</v>
      </c>
      <c r="F67" s="5">
        <v>4.44</v>
      </c>
      <c r="G67" s="12">
        <v>3</v>
      </c>
      <c r="H67" s="12">
        <f t="shared" si="3"/>
        <v>1</v>
      </c>
      <c r="I67" s="5">
        <f t="shared" si="4"/>
        <v>13.32</v>
      </c>
      <c r="J67" s="9">
        <v>254</v>
      </c>
      <c r="K67" s="9">
        <v>0</v>
      </c>
      <c r="L67" s="9">
        <v>3</v>
      </c>
      <c r="M67" s="9">
        <v>0</v>
      </c>
      <c r="N67" s="9">
        <v>7</v>
      </c>
      <c r="O67" s="9"/>
      <c r="P67" s="9">
        <v>3</v>
      </c>
      <c r="Q67" s="8">
        <f t="shared" si="5"/>
        <v>27.32</v>
      </c>
      <c r="S67" s="32"/>
      <c r="T67" s="32"/>
      <c r="U67" s="32"/>
      <c r="V67" s="32"/>
    </row>
    <row r="68" spans="2:22" ht="15.75">
      <c r="B68" s="1">
        <v>46</v>
      </c>
      <c r="C68" s="4" t="s">
        <v>44</v>
      </c>
      <c r="D68" s="1" t="s">
        <v>45</v>
      </c>
      <c r="E68" s="1">
        <v>1</v>
      </c>
      <c r="F68" s="5">
        <v>4.98</v>
      </c>
      <c r="G68" s="12">
        <v>3</v>
      </c>
      <c r="H68" s="12">
        <f t="shared" si="3"/>
        <v>1</v>
      </c>
      <c r="I68" s="5">
        <f t="shared" si="4"/>
        <v>14.940000000000001</v>
      </c>
      <c r="J68" s="5">
        <v>427.17</v>
      </c>
      <c r="K68" s="5">
        <v>0</v>
      </c>
      <c r="L68" s="5">
        <v>3</v>
      </c>
      <c r="M68" s="5">
        <v>0</v>
      </c>
      <c r="N68" s="5">
        <v>3</v>
      </c>
      <c r="O68" s="5"/>
      <c r="P68" s="5">
        <v>5</v>
      </c>
      <c r="Q68" s="8">
        <f t="shared" si="5"/>
        <v>26.94</v>
      </c>
      <c r="S68" s="32"/>
      <c r="T68" s="32"/>
      <c r="U68" s="32"/>
      <c r="V68" s="32"/>
    </row>
    <row r="69" spans="2:22" ht="15.75">
      <c r="B69" s="1">
        <v>47</v>
      </c>
      <c r="C69" s="4" t="s">
        <v>118</v>
      </c>
      <c r="D69" s="13" t="s">
        <v>119</v>
      </c>
      <c r="E69" s="1">
        <v>3</v>
      </c>
      <c r="F69" s="5">
        <v>7.35</v>
      </c>
      <c r="G69" s="12">
        <v>2</v>
      </c>
      <c r="H69" s="12">
        <f t="shared" si="3"/>
        <v>3</v>
      </c>
      <c r="I69" s="5">
        <f t="shared" si="4"/>
        <v>14.7</v>
      </c>
      <c r="J69" s="5">
        <v>211</v>
      </c>
      <c r="K69" s="5">
        <v>0</v>
      </c>
      <c r="L69" s="5">
        <v>0</v>
      </c>
      <c r="M69" s="5">
        <v>5</v>
      </c>
      <c r="N69" s="5">
        <v>4</v>
      </c>
      <c r="O69" s="5"/>
      <c r="P69" s="5">
        <v>0</v>
      </c>
      <c r="Q69" s="8">
        <f t="shared" si="5"/>
        <v>26.7</v>
      </c>
      <c r="S69" s="32"/>
      <c r="T69" s="32"/>
      <c r="U69" s="32"/>
      <c r="V69" s="32"/>
    </row>
    <row r="70" spans="2:22" ht="15.75">
      <c r="B70" s="1">
        <v>48</v>
      </c>
      <c r="C70" s="4" t="s">
        <v>132</v>
      </c>
      <c r="D70" s="1" t="s">
        <v>95</v>
      </c>
      <c r="E70" s="1">
        <v>2</v>
      </c>
      <c r="F70" s="5">
        <v>7.2</v>
      </c>
      <c r="G70" s="12">
        <v>2</v>
      </c>
      <c r="H70" s="12">
        <f t="shared" si="3"/>
        <v>2</v>
      </c>
      <c r="I70" s="5">
        <f t="shared" si="4"/>
        <v>14.4</v>
      </c>
      <c r="J70" s="5">
        <v>250.75</v>
      </c>
      <c r="K70" s="5">
        <v>0</v>
      </c>
      <c r="L70" s="5">
        <v>3</v>
      </c>
      <c r="M70" s="5">
        <v>0</v>
      </c>
      <c r="N70" s="5">
        <v>6</v>
      </c>
      <c r="O70" s="5"/>
      <c r="P70" s="5">
        <v>1</v>
      </c>
      <c r="Q70" s="8">
        <f t="shared" si="5"/>
        <v>26.4</v>
      </c>
      <c r="S70" s="32"/>
      <c r="T70" s="32"/>
      <c r="U70" s="32"/>
      <c r="V70" s="32"/>
    </row>
    <row r="71" spans="2:22" ht="15.75">
      <c r="B71" s="1">
        <v>49</v>
      </c>
      <c r="C71" s="4" t="s">
        <v>94</v>
      </c>
      <c r="D71" s="1" t="s">
        <v>95</v>
      </c>
      <c r="E71" s="1">
        <v>1</v>
      </c>
      <c r="F71" s="5">
        <v>3.97</v>
      </c>
      <c r="G71" s="12">
        <v>3</v>
      </c>
      <c r="H71" s="12">
        <f t="shared" si="3"/>
        <v>1</v>
      </c>
      <c r="I71" s="5">
        <f t="shared" si="4"/>
        <v>11.91</v>
      </c>
      <c r="J71" s="5">
        <v>98.75</v>
      </c>
      <c r="K71" s="5">
        <v>7</v>
      </c>
      <c r="L71" s="5">
        <v>3</v>
      </c>
      <c r="M71" s="5">
        <v>0</v>
      </c>
      <c r="N71" s="5">
        <v>0</v>
      </c>
      <c r="O71" s="5"/>
      <c r="P71" s="5">
        <v>3</v>
      </c>
      <c r="Q71" s="8">
        <f t="shared" si="5"/>
        <v>25.91</v>
      </c>
      <c r="S71" s="32"/>
      <c r="T71" s="32"/>
      <c r="U71" s="32"/>
      <c r="V71" s="32"/>
    </row>
    <row r="72" spans="2:22" ht="15.75">
      <c r="B72" s="1">
        <v>50</v>
      </c>
      <c r="C72" s="4" t="s">
        <v>187</v>
      </c>
      <c r="D72" s="13" t="s">
        <v>188</v>
      </c>
      <c r="E72" s="1">
        <v>2</v>
      </c>
      <c r="F72" s="5">
        <v>7.92</v>
      </c>
      <c r="G72" s="12">
        <v>2</v>
      </c>
      <c r="H72" s="12">
        <f t="shared" si="3"/>
        <v>2</v>
      </c>
      <c r="I72" s="5">
        <f t="shared" si="4"/>
        <v>15.84</v>
      </c>
      <c r="J72" s="34">
        <v>333.75</v>
      </c>
      <c r="K72" s="5">
        <v>0</v>
      </c>
      <c r="L72" s="5">
        <v>0</v>
      </c>
      <c r="M72" s="5">
        <v>0</v>
      </c>
      <c r="N72" s="5">
        <v>7</v>
      </c>
      <c r="O72" s="5"/>
      <c r="P72" s="5">
        <v>1</v>
      </c>
      <c r="Q72" s="8">
        <f t="shared" si="5"/>
        <v>25.84</v>
      </c>
      <c r="S72" s="32"/>
      <c r="T72" s="32"/>
      <c r="U72" s="32"/>
      <c r="V72" s="32"/>
    </row>
    <row r="73" spans="2:22" ht="15.75">
      <c r="B73" s="1">
        <v>51</v>
      </c>
      <c r="C73" s="4" t="s">
        <v>41</v>
      </c>
      <c r="D73" s="13" t="s">
        <v>23</v>
      </c>
      <c r="E73" s="1">
        <v>3</v>
      </c>
      <c r="F73" s="5">
        <v>7.9</v>
      </c>
      <c r="G73" s="12">
        <v>2</v>
      </c>
      <c r="H73" s="12">
        <f t="shared" si="3"/>
        <v>3</v>
      </c>
      <c r="I73" s="5">
        <f t="shared" si="4"/>
        <v>15.8</v>
      </c>
      <c r="J73" s="5">
        <v>614</v>
      </c>
      <c r="K73" s="5">
        <v>0</v>
      </c>
      <c r="L73" s="5">
        <v>0</v>
      </c>
      <c r="M73" s="5">
        <v>0</v>
      </c>
      <c r="N73" s="5">
        <v>6</v>
      </c>
      <c r="O73" s="5"/>
      <c r="P73" s="5">
        <v>1</v>
      </c>
      <c r="Q73" s="8">
        <f t="shared" si="5"/>
        <v>25.8</v>
      </c>
      <c r="S73" s="32"/>
      <c r="T73" s="32"/>
      <c r="U73" s="32"/>
      <c r="V73" s="32"/>
    </row>
    <row r="74" spans="2:22" ht="15.75">
      <c r="B74" s="1">
        <v>52</v>
      </c>
      <c r="C74" s="4" t="s">
        <v>89</v>
      </c>
      <c r="D74" s="13" t="s">
        <v>23</v>
      </c>
      <c r="E74" s="1">
        <v>2</v>
      </c>
      <c r="F74" s="5">
        <v>6.38</v>
      </c>
      <c r="G74" s="12">
        <v>2</v>
      </c>
      <c r="H74" s="12">
        <f t="shared" si="3"/>
        <v>2</v>
      </c>
      <c r="I74" s="5">
        <f t="shared" si="4"/>
        <v>12.76</v>
      </c>
      <c r="J74" s="5">
        <v>222.05</v>
      </c>
      <c r="K74" s="5">
        <v>0</v>
      </c>
      <c r="L74" s="5">
        <v>3</v>
      </c>
      <c r="M74" s="5">
        <v>0</v>
      </c>
      <c r="N74" s="5">
        <v>7</v>
      </c>
      <c r="O74" s="5"/>
      <c r="P74" s="5">
        <v>1</v>
      </c>
      <c r="Q74" s="8">
        <f t="shared" si="5"/>
        <v>25.759999999999998</v>
      </c>
      <c r="S74" s="32"/>
      <c r="T74" s="32"/>
      <c r="U74" s="32"/>
      <c r="V74" s="32"/>
    </row>
    <row r="75" spans="2:22" ht="12.75">
      <c r="B75" s="1">
        <v>53</v>
      </c>
      <c r="C75" s="13" t="s">
        <v>106</v>
      </c>
      <c r="D75" s="13" t="s">
        <v>107</v>
      </c>
      <c r="E75" s="1">
        <v>2</v>
      </c>
      <c r="F75" s="5">
        <v>6.86</v>
      </c>
      <c r="G75" s="12">
        <v>2</v>
      </c>
      <c r="H75" s="12">
        <f t="shared" si="3"/>
        <v>2</v>
      </c>
      <c r="I75" s="5">
        <f t="shared" si="4"/>
        <v>13.72</v>
      </c>
      <c r="J75" s="5">
        <v>329.33</v>
      </c>
      <c r="K75" s="5">
        <v>0</v>
      </c>
      <c r="L75" s="5">
        <v>3</v>
      </c>
      <c r="M75" s="5">
        <v>0</v>
      </c>
      <c r="N75" s="5">
        <v>7</v>
      </c>
      <c r="O75" s="5"/>
      <c r="P75" s="5">
        <v>0</v>
      </c>
      <c r="Q75" s="8">
        <f t="shared" si="5"/>
        <v>25.72</v>
      </c>
      <c r="S75" s="32"/>
      <c r="T75" s="32"/>
      <c r="U75" s="32"/>
      <c r="V75" s="32"/>
    </row>
    <row r="76" spans="2:22" ht="15.75">
      <c r="B76" s="1">
        <v>54</v>
      </c>
      <c r="C76" s="4" t="s">
        <v>18</v>
      </c>
      <c r="D76" s="13" t="s">
        <v>19</v>
      </c>
      <c r="E76" s="1">
        <v>2</v>
      </c>
      <c r="F76" s="5">
        <v>7.78</v>
      </c>
      <c r="G76" s="12">
        <v>2</v>
      </c>
      <c r="H76" s="12">
        <f t="shared" si="3"/>
        <v>2</v>
      </c>
      <c r="I76" s="5">
        <f t="shared" si="4"/>
        <v>15.56</v>
      </c>
      <c r="J76" s="5">
        <v>253.63</v>
      </c>
      <c r="K76" s="5">
        <v>0</v>
      </c>
      <c r="L76" s="5">
        <v>0</v>
      </c>
      <c r="M76" s="5">
        <v>5</v>
      </c>
      <c r="N76" s="5">
        <v>0</v>
      </c>
      <c r="O76" s="5"/>
      <c r="P76" s="5">
        <v>3</v>
      </c>
      <c r="Q76" s="8">
        <f t="shared" si="5"/>
        <v>25.560000000000002</v>
      </c>
      <c r="S76" s="32"/>
      <c r="T76" s="32"/>
      <c r="U76" s="32"/>
      <c r="V76" s="32"/>
    </row>
    <row r="77" spans="2:22" ht="15.75">
      <c r="B77" s="1">
        <v>55</v>
      </c>
      <c r="C77" s="4" t="s">
        <v>126</v>
      </c>
      <c r="D77" s="13" t="s">
        <v>83</v>
      </c>
      <c r="E77" s="1">
        <v>1</v>
      </c>
      <c r="F77" s="5">
        <v>3.85</v>
      </c>
      <c r="G77" s="12">
        <v>3</v>
      </c>
      <c r="H77" s="12">
        <f t="shared" si="3"/>
        <v>1</v>
      </c>
      <c r="I77" s="5">
        <f t="shared" si="4"/>
        <v>11.55</v>
      </c>
      <c r="J77" s="5">
        <v>83.33</v>
      </c>
      <c r="K77" s="5">
        <v>7</v>
      </c>
      <c r="L77" s="5">
        <v>3</v>
      </c>
      <c r="M77" s="5">
        <v>0</v>
      </c>
      <c r="N77" s="5">
        <v>3</v>
      </c>
      <c r="O77" s="5"/>
      <c r="P77" s="5">
        <v>0</v>
      </c>
      <c r="Q77" s="8">
        <f t="shared" si="5"/>
        <v>25.55</v>
      </c>
      <c r="S77" s="32"/>
      <c r="T77" s="32"/>
      <c r="U77" s="32"/>
      <c r="V77" s="32"/>
    </row>
    <row r="78" spans="2:22" ht="15.75">
      <c r="B78" s="1">
        <v>56</v>
      </c>
      <c r="C78" s="4" t="s">
        <v>98</v>
      </c>
      <c r="D78" s="1" t="s">
        <v>88</v>
      </c>
      <c r="E78" s="1">
        <v>2</v>
      </c>
      <c r="F78" s="5">
        <v>7.73</v>
      </c>
      <c r="G78" s="12">
        <v>2</v>
      </c>
      <c r="H78" s="12">
        <f t="shared" si="3"/>
        <v>2</v>
      </c>
      <c r="I78" s="5">
        <f t="shared" si="4"/>
        <v>15.46</v>
      </c>
      <c r="J78" s="5">
        <v>397.75</v>
      </c>
      <c r="K78" s="5">
        <v>0</v>
      </c>
      <c r="L78" s="5">
        <v>0</v>
      </c>
      <c r="M78" s="5">
        <v>0</v>
      </c>
      <c r="N78" s="5">
        <v>7</v>
      </c>
      <c r="O78" s="5"/>
      <c r="P78" s="5">
        <v>1</v>
      </c>
      <c r="Q78" s="8">
        <f t="shared" si="5"/>
        <v>25.46</v>
      </c>
      <c r="S78" s="32"/>
      <c r="T78" s="32"/>
      <c r="U78" s="32"/>
      <c r="V78" s="32"/>
    </row>
    <row r="79" spans="2:22" ht="12.75">
      <c r="B79" s="1">
        <v>57</v>
      </c>
      <c r="C79" s="13" t="s">
        <v>186</v>
      </c>
      <c r="D79" s="13" t="s">
        <v>17</v>
      </c>
      <c r="E79" s="1">
        <v>3</v>
      </c>
      <c r="F79" s="5">
        <v>6.86</v>
      </c>
      <c r="G79" s="12">
        <v>2</v>
      </c>
      <c r="H79" s="12">
        <f t="shared" si="3"/>
        <v>3</v>
      </c>
      <c r="I79" s="5">
        <f t="shared" si="4"/>
        <v>13.72</v>
      </c>
      <c r="J79" s="5">
        <v>265.75</v>
      </c>
      <c r="K79" s="5">
        <v>0</v>
      </c>
      <c r="L79" s="5">
        <v>3</v>
      </c>
      <c r="M79" s="5">
        <v>0</v>
      </c>
      <c r="N79" s="5">
        <v>4</v>
      </c>
      <c r="O79" s="5"/>
      <c r="P79" s="5">
        <v>1</v>
      </c>
      <c r="Q79" s="8">
        <f t="shared" si="5"/>
        <v>24.72</v>
      </c>
      <c r="S79" s="32"/>
      <c r="T79" s="32"/>
      <c r="U79" s="32"/>
      <c r="V79" s="32"/>
    </row>
    <row r="80" spans="2:22" ht="15.75">
      <c r="B80" s="1">
        <v>58</v>
      </c>
      <c r="C80" s="4" t="s">
        <v>100</v>
      </c>
      <c r="D80" s="13" t="s">
        <v>86</v>
      </c>
      <c r="E80" s="1">
        <v>2</v>
      </c>
      <c r="F80" s="5">
        <v>7.57</v>
      </c>
      <c r="G80" s="12">
        <v>2</v>
      </c>
      <c r="H80" s="12">
        <f t="shared" si="3"/>
        <v>2</v>
      </c>
      <c r="I80" s="5">
        <f t="shared" si="4"/>
        <v>15.14</v>
      </c>
      <c r="J80" s="5">
        <v>365.25</v>
      </c>
      <c r="K80" s="5">
        <v>0</v>
      </c>
      <c r="L80" s="5">
        <v>0</v>
      </c>
      <c r="M80" s="5">
        <v>0</v>
      </c>
      <c r="N80" s="5">
        <v>7</v>
      </c>
      <c r="O80" s="5"/>
      <c r="P80" s="5">
        <v>0</v>
      </c>
      <c r="Q80" s="8">
        <f t="shared" si="5"/>
        <v>24.14</v>
      </c>
      <c r="S80" s="32"/>
      <c r="T80" s="32"/>
      <c r="U80" s="32"/>
      <c r="V80" s="32"/>
    </row>
    <row r="81" spans="2:22" ht="15.75">
      <c r="B81" s="1">
        <v>59</v>
      </c>
      <c r="C81" s="4" t="s">
        <v>104</v>
      </c>
      <c r="D81" s="13" t="s">
        <v>28</v>
      </c>
      <c r="E81" s="1">
        <v>1</v>
      </c>
      <c r="F81" s="5">
        <v>4.91</v>
      </c>
      <c r="G81" s="12">
        <v>3</v>
      </c>
      <c r="H81" s="12">
        <f t="shared" si="3"/>
        <v>1</v>
      </c>
      <c r="I81" s="5">
        <f t="shared" si="4"/>
        <v>14.73</v>
      </c>
      <c r="J81" s="5">
        <v>227.5</v>
      </c>
      <c r="K81" s="5">
        <v>0</v>
      </c>
      <c r="L81" s="5">
        <v>3</v>
      </c>
      <c r="M81" s="5">
        <v>0</v>
      </c>
      <c r="N81" s="5">
        <v>4</v>
      </c>
      <c r="O81" s="5"/>
      <c r="P81" s="5">
        <v>1</v>
      </c>
      <c r="Q81" s="8">
        <f t="shared" si="5"/>
        <v>23.73</v>
      </c>
      <c r="S81" s="32"/>
      <c r="T81" s="32"/>
      <c r="U81" s="32"/>
      <c r="V81" s="32"/>
    </row>
    <row r="82" spans="2:22" ht="15.75">
      <c r="B82" s="1">
        <v>60</v>
      </c>
      <c r="C82" s="4" t="s">
        <v>63</v>
      </c>
      <c r="D82" s="13" t="s">
        <v>23</v>
      </c>
      <c r="E82" s="1">
        <v>3</v>
      </c>
      <c r="F82" s="5">
        <v>6.79</v>
      </c>
      <c r="G82" s="12">
        <v>2</v>
      </c>
      <c r="H82" s="12">
        <f t="shared" si="3"/>
        <v>3</v>
      </c>
      <c r="I82" s="5">
        <f t="shared" si="4"/>
        <v>13.58</v>
      </c>
      <c r="J82" s="5">
        <v>372.63</v>
      </c>
      <c r="K82" s="5">
        <v>0</v>
      </c>
      <c r="L82" s="5">
        <v>0</v>
      </c>
      <c r="M82" s="5">
        <v>0</v>
      </c>
      <c r="N82" s="5">
        <v>7</v>
      </c>
      <c r="O82" s="5"/>
      <c r="P82" s="5">
        <v>0</v>
      </c>
      <c r="Q82" s="8">
        <f t="shared" si="5"/>
        <v>23.58</v>
      </c>
      <c r="S82" s="32"/>
      <c r="T82" s="32"/>
      <c r="U82" s="32"/>
      <c r="V82" s="32"/>
    </row>
    <row r="83" spans="2:22" ht="15.75">
      <c r="B83" s="1">
        <v>61</v>
      </c>
      <c r="C83" s="4" t="s">
        <v>76</v>
      </c>
      <c r="D83" s="13" t="s">
        <v>23</v>
      </c>
      <c r="E83" s="1">
        <v>3</v>
      </c>
      <c r="F83" s="5">
        <v>6.76</v>
      </c>
      <c r="G83" s="12">
        <v>2</v>
      </c>
      <c r="H83" s="12">
        <f t="shared" si="3"/>
        <v>3</v>
      </c>
      <c r="I83" s="5">
        <f t="shared" si="4"/>
        <v>13.52</v>
      </c>
      <c r="J83" s="5">
        <v>327.25</v>
      </c>
      <c r="K83" s="5">
        <v>0</v>
      </c>
      <c r="L83" s="5">
        <v>0</v>
      </c>
      <c r="M83" s="5">
        <v>0</v>
      </c>
      <c r="N83" s="5">
        <v>7</v>
      </c>
      <c r="O83" s="5"/>
      <c r="P83" s="5">
        <v>0</v>
      </c>
      <c r="Q83" s="8">
        <f t="shared" si="5"/>
        <v>23.52</v>
      </c>
      <c r="S83" s="32"/>
      <c r="T83" s="32"/>
      <c r="U83" s="32"/>
      <c r="V83" s="32"/>
    </row>
    <row r="84" spans="2:22" ht="15.75">
      <c r="B84" s="1">
        <v>62</v>
      </c>
      <c r="C84" s="4" t="s">
        <v>121</v>
      </c>
      <c r="D84" s="13" t="s">
        <v>23</v>
      </c>
      <c r="E84" s="1">
        <v>1</v>
      </c>
      <c r="F84" s="5">
        <v>3.82</v>
      </c>
      <c r="G84" s="12">
        <v>3</v>
      </c>
      <c r="H84" s="12">
        <f t="shared" si="3"/>
        <v>1</v>
      </c>
      <c r="I84" s="5">
        <f t="shared" si="4"/>
        <v>11.459999999999999</v>
      </c>
      <c r="J84" s="5">
        <v>245.2</v>
      </c>
      <c r="K84" s="5">
        <v>0</v>
      </c>
      <c r="L84" s="5">
        <v>3</v>
      </c>
      <c r="M84" s="5">
        <v>0</v>
      </c>
      <c r="N84" s="5">
        <v>7</v>
      </c>
      <c r="O84" s="5"/>
      <c r="P84" s="5">
        <v>1</v>
      </c>
      <c r="Q84" s="8">
        <f t="shared" si="5"/>
        <v>23.46</v>
      </c>
      <c r="S84" s="32"/>
      <c r="T84" s="32"/>
      <c r="U84" s="32"/>
      <c r="V84" s="32"/>
    </row>
    <row r="85" spans="2:22" ht="15.75">
      <c r="B85" s="1">
        <v>63</v>
      </c>
      <c r="C85" s="4" t="s">
        <v>82</v>
      </c>
      <c r="D85" s="13" t="s">
        <v>83</v>
      </c>
      <c r="E85" s="1">
        <v>1</v>
      </c>
      <c r="F85" s="5">
        <v>4.8</v>
      </c>
      <c r="G85" s="12">
        <v>3</v>
      </c>
      <c r="H85" s="12">
        <f t="shared" si="3"/>
        <v>1</v>
      </c>
      <c r="I85" s="5">
        <f t="shared" si="4"/>
        <v>14.399999999999999</v>
      </c>
      <c r="J85" s="5">
        <v>396.67</v>
      </c>
      <c r="K85" s="5">
        <v>0</v>
      </c>
      <c r="L85" s="5">
        <v>0</v>
      </c>
      <c r="M85" s="5">
        <v>0</v>
      </c>
      <c r="N85" s="5">
        <v>7</v>
      </c>
      <c r="O85" s="5"/>
      <c r="P85" s="5">
        <v>1</v>
      </c>
      <c r="Q85" s="8">
        <f t="shared" si="5"/>
        <v>23.4</v>
      </c>
      <c r="S85" s="32"/>
      <c r="T85" s="32"/>
      <c r="U85" s="32"/>
      <c r="V85" s="32"/>
    </row>
    <row r="86" spans="2:22" ht="15.75">
      <c r="B86" s="1">
        <v>64</v>
      </c>
      <c r="C86" s="19" t="s">
        <v>74</v>
      </c>
      <c r="D86" s="13" t="s">
        <v>75</v>
      </c>
      <c r="E86" s="1">
        <v>3</v>
      </c>
      <c r="F86" s="5">
        <v>6.5</v>
      </c>
      <c r="G86" s="12">
        <v>2</v>
      </c>
      <c r="H86" s="12">
        <f t="shared" si="3"/>
        <v>3</v>
      </c>
      <c r="I86" s="5">
        <f t="shared" si="4"/>
        <v>13</v>
      </c>
      <c r="J86" s="5">
        <v>338.67</v>
      </c>
      <c r="K86" s="5">
        <v>0</v>
      </c>
      <c r="L86" s="5">
        <v>0</v>
      </c>
      <c r="M86" s="5">
        <v>0</v>
      </c>
      <c r="N86" s="5">
        <v>7</v>
      </c>
      <c r="O86" s="5"/>
      <c r="P86" s="5">
        <v>0</v>
      </c>
      <c r="Q86" s="8">
        <f t="shared" si="5"/>
        <v>23</v>
      </c>
      <c r="S86" s="32"/>
      <c r="T86" s="32"/>
      <c r="U86" s="32"/>
      <c r="V86" s="32"/>
    </row>
    <row r="87" spans="2:22" ht="15.75">
      <c r="B87" s="1">
        <v>65</v>
      </c>
      <c r="C87" s="4" t="s">
        <v>81</v>
      </c>
      <c r="D87" s="13" t="s">
        <v>33</v>
      </c>
      <c r="E87" s="1">
        <v>2</v>
      </c>
      <c r="F87" s="5">
        <v>7</v>
      </c>
      <c r="G87" s="12">
        <v>2</v>
      </c>
      <c r="H87" s="12">
        <f aca="true" t="shared" si="6" ref="H87:H102">E87</f>
        <v>2</v>
      </c>
      <c r="I87" s="5">
        <f aca="true" t="shared" si="7" ref="I87:I102">F87*G87</f>
        <v>14</v>
      </c>
      <c r="J87" s="5">
        <v>276</v>
      </c>
      <c r="K87" s="5">
        <v>0</v>
      </c>
      <c r="L87" s="5">
        <v>0</v>
      </c>
      <c r="M87" s="5">
        <v>0</v>
      </c>
      <c r="N87" s="5">
        <v>7</v>
      </c>
      <c r="O87" s="5"/>
      <c r="P87" s="5">
        <v>0</v>
      </c>
      <c r="Q87" s="8">
        <f aca="true" t="shared" si="8" ref="Q87:Q102">P87+O87+N87+K87+I87+M87+L87+H87</f>
        <v>23</v>
      </c>
      <c r="S87" s="32"/>
      <c r="T87" s="32"/>
      <c r="U87" s="32"/>
      <c r="V87" s="32"/>
    </row>
    <row r="88" spans="2:22" ht="15.75">
      <c r="B88" s="1">
        <v>66</v>
      </c>
      <c r="C88" s="4" t="s">
        <v>137</v>
      </c>
      <c r="D88" s="13" t="s">
        <v>23</v>
      </c>
      <c r="E88" s="1">
        <v>3</v>
      </c>
      <c r="F88" s="5">
        <v>6.38</v>
      </c>
      <c r="G88" s="12">
        <v>2</v>
      </c>
      <c r="H88" s="12">
        <f t="shared" si="6"/>
        <v>3</v>
      </c>
      <c r="I88" s="5">
        <f t="shared" si="7"/>
        <v>12.76</v>
      </c>
      <c r="J88" s="5">
        <v>160.6</v>
      </c>
      <c r="K88" s="5">
        <v>7</v>
      </c>
      <c r="L88" s="5">
        <v>0</v>
      </c>
      <c r="M88" s="5">
        <v>0</v>
      </c>
      <c r="N88" s="5">
        <v>0</v>
      </c>
      <c r="O88" s="5"/>
      <c r="P88" s="5">
        <v>0</v>
      </c>
      <c r="Q88" s="8">
        <f t="shared" si="8"/>
        <v>22.759999999999998</v>
      </c>
      <c r="S88" s="32"/>
      <c r="T88" s="32"/>
      <c r="U88" s="32"/>
      <c r="V88" s="32"/>
    </row>
    <row r="89" spans="2:22" ht="15.75">
      <c r="B89" s="1">
        <v>67</v>
      </c>
      <c r="C89" s="19" t="s">
        <v>192</v>
      </c>
      <c r="D89" s="13" t="s">
        <v>182</v>
      </c>
      <c r="E89" s="1">
        <v>2</v>
      </c>
      <c r="F89" s="5">
        <v>6.36</v>
      </c>
      <c r="G89" s="12">
        <v>2</v>
      </c>
      <c r="H89" s="12">
        <f t="shared" si="6"/>
        <v>2</v>
      </c>
      <c r="I89" s="5">
        <f t="shared" si="7"/>
        <v>12.72</v>
      </c>
      <c r="J89" s="5">
        <v>258.6</v>
      </c>
      <c r="K89" s="5">
        <v>0</v>
      </c>
      <c r="L89" s="5">
        <v>0</v>
      </c>
      <c r="M89" s="5">
        <v>0</v>
      </c>
      <c r="N89" s="5">
        <v>5</v>
      </c>
      <c r="O89" s="5"/>
      <c r="P89" s="5">
        <v>3</v>
      </c>
      <c r="Q89" s="8">
        <f t="shared" si="8"/>
        <v>22.72</v>
      </c>
      <c r="S89" s="32"/>
      <c r="T89" s="32"/>
      <c r="U89" s="32"/>
      <c r="V89" s="32"/>
    </row>
    <row r="90" spans="2:22" ht="15.75">
      <c r="B90" s="1">
        <v>68</v>
      </c>
      <c r="C90" s="4" t="s">
        <v>53</v>
      </c>
      <c r="D90" s="29" t="s">
        <v>28</v>
      </c>
      <c r="E90" s="1">
        <v>1</v>
      </c>
      <c r="F90" s="5">
        <v>4.83</v>
      </c>
      <c r="G90" s="12">
        <v>3</v>
      </c>
      <c r="H90" s="12">
        <f t="shared" si="6"/>
        <v>1</v>
      </c>
      <c r="I90" s="5">
        <f t="shared" si="7"/>
        <v>14.49</v>
      </c>
      <c r="J90" s="5">
        <v>128.33</v>
      </c>
      <c r="K90" s="5">
        <v>7</v>
      </c>
      <c r="L90" s="5">
        <v>0</v>
      </c>
      <c r="M90" s="5">
        <v>0</v>
      </c>
      <c r="N90" s="5">
        <v>0</v>
      </c>
      <c r="O90" s="5"/>
      <c r="P90" s="5">
        <v>0</v>
      </c>
      <c r="Q90" s="8">
        <f t="shared" si="8"/>
        <v>22.490000000000002</v>
      </c>
      <c r="S90" s="32"/>
      <c r="T90" s="32"/>
      <c r="U90" s="32"/>
      <c r="V90" s="32"/>
    </row>
    <row r="91" spans="2:22" ht="15.75">
      <c r="B91" s="1">
        <v>69</v>
      </c>
      <c r="C91" s="4" t="s">
        <v>65</v>
      </c>
      <c r="D91" s="13" t="s">
        <v>66</v>
      </c>
      <c r="E91" s="1">
        <v>2</v>
      </c>
      <c r="F91" s="5">
        <v>7.58</v>
      </c>
      <c r="G91" s="12">
        <v>2</v>
      </c>
      <c r="H91" s="12">
        <f t="shared" si="6"/>
        <v>2</v>
      </c>
      <c r="I91" s="5">
        <f t="shared" si="7"/>
        <v>15.16</v>
      </c>
      <c r="J91" s="5">
        <v>370.48</v>
      </c>
      <c r="K91" s="5">
        <v>0</v>
      </c>
      <c r="L91" s="5">
        <v>0</v>
      </c>
      <c r="M91" s="5">
        <v>0</v>
      </c>
      <c r="N91" s="5">
        <v>4</v>
      </c>
      <c r="O91" s="5"/>
      <c r="P91" s="5">
        <v>1</v>
      </c>
      <c r="Q91" s="8">
        <f t="shared" si="8"/>
        <v>22.16</v>
      </c>
      <c r="S91" s="32"/>
      <c r="T91" s="32"/>
      <c r="U91" s="32"/>
      <c r="V91" s="32"/>
    </row>
    <row r="92" spans="2:22" ht="15.75">
      <c r="B92" s="1">
        <v>70</v>
      </c>
      <c r="C92" s="4" t="s">
        <v>180</v>
      </c>
      <c r="D92" s="13" t="s">
        <v>23</v>
      </c>
      <c r="E92" s="1">
        <v>2</v>
      </c>
      <c r="F92" s="5">
        <v>6</v>
      </c>
      <c r="G92" s="12">
        <v>2</v>
      </c>
      <c r="H92" s="12">
        <f t="shared" si="6"/>
        <v>2</v>
      </c>
      <c r="I92" s="5">
        <f t="shared" si="7"/>
        <v>12</v>
      </c>
      <c r="J92" s="5">
        <v>365.5</v>
      </c>
      <c r="K92" s="5">
        <v>0</v>
      </c>
      <c r="L92" s="5">
        <v>0</v>
      </c>
      <c r="M92" s="5">
        <v>0</v>
      </c>
      <c r="N92" s="5">
        <v>7</v>
      </c>
      <c r="O92" s="5"/>
      <c r="P92" s="5">
        <v>0</v>
      </c>
      <c r="Q92" s="8">
        <f t="shared" si="8"/>
        <v>21</v>
      </c>
      <c r="S92" s="32"/>
      <c r="T92" s="32"/>
      <c r="U92" s="32"/>
      <c r="V92" s="32"/>
    </row>
    <row r="93" spans="2:22" ht="12.75">
      <c r="B93" s="1">
        <v>71</v>
      </c>
      <c r="C93" s="13" t="s">
        <v>113</v>
      </c>
      <c r="D93" s="13" t="s">
        <v>23</v>
      </c>
      <c r="E93" s="1">
        <v>1</v>
      </c>
      <c r="F93" s="5">
        <v>3.9</v>
      </c>
      <c r="G93" s="12">
        <v>3</v>
      </c>
      <c r="H93" s="12">
        <f t="shared" si="6"/>
        <v>1</v>
      </c>
      <c r="I93" s="5">
        <f t="shared" si="7"/>
        <v>11.7</v>
      </c>
      <c r="J93" s="5">
        <v>244</v>
      </c>
      <c r="K93" s="5">
        <v>0</v>
      </c>
      <c r="L93" s="5">
        <v>0</v>
      </c>
      <c r="M93" s="5">
        <v>0</v>
      </c>
      <c r="N93" s="5">
        <v>7</v>
      </c>
      <c r="O93" s="5"/>
      <c r="P93" s="5">
        <v>1</v>
      </c>
      <c r="Q93" s="8">
        <f t="shared" si="8"/>
        <v>20.7</v>
      </c>
      <c r="S93" s="32"/>
      <c r="T93" s="32"/>
      <c r="U93" s="32"/>
      <c r="V93" s="32"/>
    </row>
    <row r="94" spans="2:22" ht="15.75">
      <c r="B94" s="1">
        <v>72</v>
      </c>
      <c r="C94" s="4" t="s">
        <v>129</v>
      </c>
      <c r="D94" s="1" t="s">
        <v>95</v>
      </c>
      <c r="E94" s="1">
        <v>1</v>
      </c>
      <c r="F94" s="5">
        <v>3.99</v>
      </c>
      <c r="G94" s="12">
        <v>3</v>
      </c>
      <c r="H94" s="12">
        <f t="shared" si="6"/>
        <v>1</v>
      </c>
      <c r="I94" s="5">
        <f t="shared" si="7"/>
        <v>11.97</v>
      </c>
      <c r="J94" s="5">
        <v>198.5</v>
      </c>
      <c r="K94" s="5">
        <v>7</v>
      </c>
      <c r="L94" s="5">
        <v>0</v>
      </c>
      <c r="M94" s="5">
        <v>0</v>
      </c>
      <c r="N94" s="5">
        <v>0</v>
      </c>
      <c r="O94" s="5"/>
      <c r="P94" s="5">
        <v>0</v>
      </c>
      <c r="Q94" s="8">
        <f t="shared" si="8"/>
        <v>19.97</v>
      </c>
      <c r="S94" s="32"/>
      <c r="T94" s="32"/>
      <c r="U94" s="32"/>
      <c r="V94" s="32"/>
    </row>
    <row r="95" spans="2:22" ht="15.75">
      <c r="B95" s="1">
        <v>73</v>
      </c>
      <c r="C95" s="19" t="s">
        <v>133</v>
      </c>
      <c r="D95" s="13" t="s">
        <v>134</v>
      </c>
      <c r="E95" s="1">
        <v>2</v>
      </c>
      <c r="F95" s="5">
        <v>6.38</v>
      </c>
      <c r="G95" s="12">
        <v>2</v>
      </c>
      <c r="H95" s="12">
        <f t="shared" si="6"/>
        <v>2</v>
      </c>
      <c r="I95" s="5">
        <f t="shared" si="7"/>
        <v>12.76</v>
      </c>
      <c r="J95" s="5">
        <v>511.33</v>
      </c>
      <c r="K95" s="5">
        <v>0</v>
      </c>
      <c r="L95" s="5">
        <v>0</v>
      </c>
      <c r="M95" s="5">
        <v>5</v>
      </c>
      <c r="N95" s="5">
        <v>0</v>
      </c>
      <c r="O95" s="5"/>
      <c r="P95" s="5">
        <v>0</v>
      </c>
      <c r="Q95" s="8">
        <f t="shared" si="8"/>
        <v>19.759999999999998</v>
      </c>
      <c r="S95" s="32"/>
      <c r="T95" s="32"/>
      <c r="U95" s="32"/>
      <c r="V95" s="32"/>
    </row>
    <row r="96" spans="2:22" ht="15.75">
      <c r="B96" s="1">
        <v>74</v>
      </c>
      <c r="C96" s="4" t="s">
        <v>189</v>
      </c>
      <c r="D96" s="13" t="s">
        <v>75</v>
      </c>
      <c r="E96" s="1">
        <v>4</v>
      </c>
      <c r="F96" s="5">
        <v>7.59</v>
      </c>
      <c r="G96" s="12">
        <v>2</v>
      </c>
      <c r="H96" s="12">
        <f t="shared" si="6"/>
        <v>4</v>
      </c>
      <c r="I96" s="5">
        <f t="shared" si="7"/>
        <v>15.18</v>
      </c>
      <c r="J96" s="5">
        <v>583</v>
      </c>
      <c r="K96" s="5">
        <v>0</v>
      </c>
      <c r="L96" s="5">
        <v>0</v>
      </c>
      <c r="M96" s="5">
        <v>0</v>
      </c>
      <c r="N96" s="5">
        <v>0</v>
      </c>
      <c r="O96" s="5"/>
      <c r="P96" s="5">
        <v>0</v>
      </c>
      <c r="Q96" s="8">
        <f t="shared" si="8"/>
        <v>19.18</v>
      </c>
      <c r="S96" s="32"/>
      <c r="T96" s="32"/>
      <c r="U96" s="32"/>
      <c r="V96" s="32"/>
    </row>
    <row r="97" spans="2:22" ht="15.75">
      <c r="B97" s="1">
        <v>75</v>
      </c>
      <c r="C97" s="4" t="s">
        <v>57</v>
      </c>
      <c r="D97" s="13" t="s">
        <v>58</v>
      </c>
      <c r="E97" s="1">
        <v>4</v>
      </c>
      <c r="F97" s="5">
        <v>7.23</v>
      </c>
      <c r="G97" s="12">
        <v>2</v>
      </c>
      <c r="H97" s="12">
        <f t="shared" si="6"/>
        <v>4</v>
      </c>
      <c r="I97" s="5">
        <f t="shared" si="7"/>
        <v>14.46</v>
      </c>
      <c r="J97" s="5">
        <v>342.17</v>
      </c>
      <c r="K97" s="5">
        <v>0</v>
      </c>
      <c r="L97" s="5">
        <v>0</v>
      </c>
      <c r="M97" s="5">
        <v>0</v>
      </c>
      <c r="N97" s="5">
        <v>0</v>
      </c>
      <c r="O97" s="5"/>
      <c r="P97" s="5">
        <v>0</v>
      </c>
      <c r="Q97" s="8">
        <f t="shared" si="8"/>
        <v>18.46</v>
      </c>
      <c r="S97" s="32"/>
      <c r="T97" s="32"/>
      <c r="U97" s="32"/>
      <c r="V97" s="32"/>
    </row>
    <row r="98" spans="2:22" ht="12.75">
      <c r="B98" s="1">
        <v>76</v>
      </c>
      <c r="C98" s="13" t="s">
        <v>71</v>
      </c>
      <c r="D98" s="13" t="s">
        <v>28</v>
      </c>
      <c r="E98" s="1">
        <v>3</v>
      </c>
      <c r="F98" s="5">
        <v>7.22</v>
      </c>
      <c r="G98" s="12">
        <v>2</v>
      </c>
      <c r="H98" s="12">
        <f t="shared" si="6"/>
        <v>3</v>
      </c>
      <c r="I98" s="5">
        <f t="shared" si="7"/>
        <v>14.44</v>
      </c>
      <c r="J98" s="5">
        <v>226.15</v>
      </c>
      <c r="K98" s="5">
        <v>0</v>
      </c>
      <c r="L98" s="5">
        <v>0</v>
      </c>
      <c r="M98" s="5">
        <v>0</v>
      </c>
      <c r="N98" s="5">
        <v>0</v>
      </c>
      <c r="O98" s="5"/>
      <c r="P98" s="5">
        <v>0</v>
      </c>
      <c r="Q98" s="8">
        <f t="shared" si="8"/>
        <v>17.439999999999998</v>
      </c>
      <c r="S98" s="32"/>
      <c r="T98" s="32"/>
      <c r="U98" s="32"/>
      <c r="V98" s="32"/>
    </row>
    <row r="99" spans="2:22" ht="15.75">
      <c r="B99" s="1">
        <v>77</v>
      </c>
      <c r="C99" s="4" t="s">
        <v>102</v>
      </c>
      <c r="D99" s="13" t="s">
        <v>58</v>
      </c>
      <c r="E99" s="1">
        <v>1</v>
      </c>
      <c r="F99" s="5">
        <v>4.65</v>
      </c>
      <c r="G99" s="12">
        <v>3</v>
      </c>
      <c r="H99" s="12">
        <f t="shared" si="6"/>
        <v>1</v>
      </c>
      <c r="I99" s="5">
        <f t="shared" si="7"/>
        <v>13.950000000000001</v>
      </c>
      <c r="J99" s="5">
        <v>312.75</v>
      </c>
      <c r="K99" s="5">
        <v>0</v>
      </c>
      <c r="L99" s="5">
        <v>0</v>
      </c>
      <c r="M99" s="5">
        <v>0</v>
      </c>
      <c r="N99" s="5">
        <v>0</v>
      </c>
      <c r="O99" s="5"/>
      <c r="P99" s="5">
        <v>1</v>
      </c>
      <c r="Q99" s="8">
        <f t="shared" si="8"/>
        <v>15.950000000000001</v>
      </c>
      <c r="S99" s="32"/>
      <c r="T99" s="32"/>
      <c r="U99" s="32"/>
      <c r="V99" s="32"/>
    </row>
    <row r="100" spans="2:22" ht="15.75">
      <c r="B100" s="1">
        <v>78</v>
      </c>
      <c r="C100" s="4" t="s">
        <v>216</v>
      </c>
      <c r="D100" s="13" t="s">
        <v>17</v>
      </c>
      <c r="E100" s="1">
        <v>1</v>
      </c>
      <c r="F100" s="5">
        <v>4.6</v>
      </c>
      <c r="G100" s="12">
        <v>3</v>
      </c>
      <c r="H100" s="12">
        <f t="shared" si="6"/>
        <v>1</v>
      </c>
      <c r="I100" s="5">
        <f t="shared" si="7"/>
        <v>13.799999999999999</v>
      </c>
      <c r="J100" s="9">
        <v>402.25</v>
      </c>
      <c r="K100" s="9">
        <v>0</v>
      </c>
      <c r="L100" s="9">
        <v>0</v>
      </c>
      <c r="M100" s="9">
        <v>0</v>
      </c>
      <c r="N100" s="9">
        <v>0</v>
      </c>
      <c r="O100" s="9"/>
      <c r="P100" s="9">
        <v>1</v>
      </c>
      <c r="Q100" s="8">
        <f t="shared" si="8"/>
        <v>15.799999999999999</v>
      </c>
      <c r="S100" s="32"/>
      <c r="T100" s="32"/>
      <c r="U100" s="32"/>
      <c r="V100" s="32"/>
    </row>
    <row r="101" spans="2:22" ht="15.75">
      <c r="B101" s="1">
        <v>79</v>
      </c>
      <c r="C101" s="4" t="s">
        <v>101</v>
      </c>
      <c r="D101" s="13" t="s">
        <v>17</v>
      </c>
      <c r="E101" s="1">
        <v>1</v>
      </c>
      <c r="F101" s="5">
        <v>3.97</v>
      </c>
      <c r="G101" s="12">
        <v>3</v>
      </c>
      <c r="H101" s="12">
        <f t="shared" si="6"/>
        <v>1</v>
      </c>
      <c r="I101" s="5">
        <f t="shared" si="7"/>
        <v>11.91</v>
      </c>
      <c r="J101" s="5">
        <v>284</v>
      </c>
      <c r="K101" s="5">
        <v>0</v>
      </c>
      <c r="L101" s="5">
        <v>0</v>
      </c>
      <c r="M101" s="5">
        <v>0</v>
      </c>
      <c r="N101" s="5">
        <v>0</v>
      </c>
      <c r="O101" s="5"/>
      <c r="P101" s="5">
        <v>1</v>
      </c>
      <c r="Q101" s="8">
        <f t="shared" si="8"/>
        <v>13.91</v>
      </c>
      <c r="S101" s="32"/>
      <c r="T101" s="32"/>
      <c r="U101" s="32"/>
      <c r="V101" s="32"/>
    </row>
    <row r="102" spans="2:22" ht="15.75">
      <c r="B102" s="1">
        <v>80</v>
      </c>
      <c r="C102" s="4" t="s">
        <v>27</v>
      </c>
      <c r="D102" s="13" t="s">
        <v>28</v>
      </c>
      <c r="E102" s="1">
        <v>1</v>
      </c>
      <c r="F102" s="5">
        <v>4.1</v>
      </c>
      <c r="G102" s="12">
        <v>3</v>
      </c>
      <c r="H102" s="12">
        <f t="shared" si="6"/>
        <v>1</v>
      </c>
      <c r="I102" s="5">
        <f t="shared" si="7"/>
        <v>12.299999999999999</v>
      </c>
      <c r="J102" s="5">
        <v>243.4</v>
      </c>
      <c r="K102" s="5">
        <v>0</v>
      </c>
      <c r="L102" s="5">
        <v>0</v>
      </c>
      <c r="M102" s="5">
        <v>0</v>
      </c>
      <c r="N102" s="5">
        <v>0</v>
      </c>
      <c r="O102" s="5"/>
      <c r="P102" s="5">
        <v>0</v>
      </c>
      <c r="Q102" s="8">
        <f t="shared" si="8"/>
        <v>13.299999999999999</v>
      </c>
      <c r="S102" s="32"/>
      <c r="T102" s="32"/>
      <c r="U102" s="32"/>
      <c r="V102" s="32"/>
    </row>
    <row r="103" spans="2:22" ht="15.75">
      <c r="B103" s="18"/>
      <c r="C103" s="25" t="s">
        <v>226</v>
      </c>
      <c r="D103" s="29"/>
      <c r="E103" s="18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2"/>
      <c r="S103" s="32"/>
      <c r="T103" s="32"/>
      <c r="U103" s="32"/>
      <c r="V103" s="32"/>
    </row>
    <row r="104" spans="2:17" ht="15.75">
      <c r="B104" s="18"/>
      <c r="C104" s="19"/>
      <c r="D104" s="18"/>
      <c r="E104" s="18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2"/>
    </row>
    <row r="105" spans="2:17" ht="15.75">
      <c r="B105" s="18"/>
      <c r="C105" s="25" t="s">
        <v>152</v>
      </c>
      <c r="D105" s="26"/>
      <c r="E105" s="26"/>
      <c r="F105" s="27"/>
      <c r="G105" s="21"/>
      <c r="H105" s="20"/>
      <c r="I105" s="20"/>
      <c r="J105" s="20"/>
      <c r="K105" s="20"/>
      <c r="L105" s="20"/>
      <c r="M105" s="20"/>
      <c r="N105" s="20"/>
      <c r="O105" s="20"/>
      <c r="P105" s="20"/>
      <c r="Q105" s="22"/>
    </row>
    <row r="106" spans="2:17" ht="36.75" customHeight="1">
      <c r="B106" s="18"/>
      <c r="C106" s="1" t="s">
        <v>0</v>
      </c>
      <c r="D106" s="1" t="s">
        <v>1</v>
      </c>
      <c r="E106" s="2" t="s">
        <v>2</v>
      </c>
      <c r="F106" s="2" t="s">
        <v>7</v>
      </c>
      <c r="G106" s="21"/>
      <c r="H106" s="20"/>
      <c r="I106" s="20"/>
      <c r="J106" s="20"/>
      <c r="K106" s="20"/>
      <c r="L106" s="20"/>
      <c r="M106" s="20"/>
      <c r="N106" s="20"/>
      <c r="O106" s="20"/>
      <c r="P106" s="20"/>
      <c r="Q106" s="22"/>
    </row>
    <row r="107" spans="2:17" ht="15.75">
      <c r="B107" s="1">
        <v>1</v>
      </c>
      <c r="C107" s="4" t="s">
        <v>36</v>
      </c>
      <c r="D107" s="13" t="s">
        <v>37</v>
      </c>
      <c r="E107" s="23">
        <v>2</v>
      </c>
      <c r="F107" s="5">
        <v>9.5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2"/>
    </row>
    <row r="108" spans="2:17" ht="15.75">
      <c r="B108" s="1">
        <v>2</v>
      </c>
      <c r="C108" s="4" t="s">
        <v>210</v>
      </c>
      <c r="D108" s="13" t="s">
        <v>17</v>
      </c>
      <c r="E108" s="36">
        <v>3</v>
      </c>
      <c r="F108" s="9">
        <v>9.3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2"/>
    </row>
    <row r="109" spans="2:17" ht="15.75">
      <c r="B109" s="1">
        <v>3</v>
      </c>
      <c r="C109" s="4" t="s">
        <v>196</v>
      </c>
      <c r="D109" s="13" t="s">
        <v>33</v>
      </c>
      <c r="E109" s="36">
        <v>4</v>
      </c>
      <c r="F109" s="9">
        <v>9.24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2"/>
    </row>
    <row r="110" spans="2:17" ht="12.75">
      <c r="B110" s="1">
        <v>4</v>
      </c>
      <c r="C110" s="13" t="s">
        <v>109</v>
      </c>
      <c r="D110" s="13" t="s">
        <v>110</v>
      </c>
      <c r="E110" s="23">
        <v>3</v>
      </c>
      <c r="F110" s="1">
        <v>9.21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2"/>
    </row>
    <row r="111" spans="2:17" ht="15.75">
      <c r="B111" s="1">
        <v>5</v>
      </c>
      <c r="C111" s="4" t="s">
        <v>214</v>
      </c>
      <c r="D111" s="1" t="s">
        <v>51</v>
      </c>
      <c r="E111" s="36">
        <v>2</v>
      </c>
      <c r="F111" s="9">
        <v>9.08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2"/>
    </row>
    <row r="112" spans="2:17" ht="12.75">
      <c r="B112" s="1">
        <v>6</v>
      </c>
      <c r="C112" s="13" t="s">
        <v>103</v>
      </c>
      <c r="D112" s="13" t="s">
        <v>21</v>
      </c>
      <c r="E112" s="23">
        <v>3</v>
      </c>
      <c r="F112" s="1">
        <v>8.95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2"/>
    </row>
    <row r="113" spans="2:17" ht="15.75">
      <c r="B113" s="1">
        <v>7</v>
      </c>
      <c r="C113" s="4" t="s">
        <v>185</v>
      </c>
      <c r="D113" s="13" t="s">
        <v>75</v>
      </c>
      <c r="E113" s="36">
        <v>2</v>
      </c>
      <c r="F113" s="9">
        <v>8.89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2"/>
    </row>
    <row r="114" spans="2:17" ht="15.75">
      <c r="B114" s="1">
        <v>8</v>
      </c>
      <c r="C114" s="4" t="s">
        <v>50</v>
      </c>
      <c r="D114" s="1" t="s">
        <v>51</v>
      </c>
      <c r="E114" s="23">
        <v>4</v>
      </c>
      <c r="F114" s="5">
        <v>8.83</v>
      </c>
      <c r="G114" s="20"/>
      <c r="H114" s="20"/>
      <c r="I114" s="20"/>
      <c r="J114" s="20"/>
      <c r="K114" s="20"/>
      <c r="L114" s="20"/>
      <c r="M114" s="20"/>
      <c r="N114" s="18"/>
      <c r="O114" s="18"/>
      <c r="P114" s="18"/>
      <c r="Q114" s="22"/>
    </row>
    <row r="115" spans="2:17" ht="12.75">
      <c r="B115" s="1">
        <v>9</v>
      </c>
      <c r="C115" s="1" t="s">
        <v>92</v>
      </c>
      <c r="D115" s="13" t="s">
        <v>17</v>
      </c>
      <c r="E115" s="23">
        <v>2</v>
      </c>
      <c r="F115" s="5">
        <v>8.75</v>
      </c>
      <c r="G115" s="20"/>
      <c r="H115" s="20"/>
      <c r="I115" s="20"/>
      <c r="J115" s="20"/>
      <c r="K115" s="20"/>
      <c r="L115" s="20"/>
      <c r="M115" s="20"/>
      <c r="N115" s="18"/>
      <c r="O115" s="18"/>
      <c r="P115" s="18"/>
      <c r="Q115" s="22"/>
    </row>
    <row r="116" spans="2:17" ht="15.75">
      <c r="B116" s="1">
        <v>10</v>
      </c>
      <c r="C116" s="4" t="s">
        <v>77</v>
      </c>
      <c r="D116" s="1" t="s">
        <v>51</v>
      </c>
      <c r="E116" s="23">
        <v>3</v>
      </c>
      <c r="F116" s="5">
        <v>8.57</v>
      </c>
      <c r="G116" s="20"/>
      <c r="H116" s="20"/>
      <c r="I116" s="20"/>
      <c r="J116" s="20"/>
      <c r="K116" s="20"/>
      <c r="L116" s="20"/>
      <c r="M116" s="20"/>
      <c r="N116" s="18"/>
      <c r="O116" s="18"/>
      <c r="P116" s="18"/>
      <c r="Q116" s="22"/>
    </row>
    <row r="117" spans="2:17" ht="15.75">
      <c r="B117" s="1">
        <v>11</v>
      </c>
      <c r="C117" s="4" t="s">
        <v>69</v>
      </c>
      <c r="D117" s="13" t="s">
        <v>17</v>
      </c>
      <c r="E117" s="23">
        <v>5</v>
      </c>
      <c r="F117" s="5">
        <v>8.52</v>
      </c>
      <c r="G117" s="20"/>
      <c r="H117" s="18"/>
      <c r="I117" s="20"/>
      <c r="J117" s="20"/>
      <c r="K117" s="20"/>
      <c r="L117" s="20"/>
      <c r="M117" s="20"/>
      <c r="N117" s="18"/>
      <c r="O117" s="18"/>
      <c r="P117" s="18"/>
      <c r="Q117" s="22"/>
    </row>
    <row r="118" spans="2:17" ht="15.75">
      <c r="B118" s="1">
        <v>12</v>
      </c>
      <c r="C118" s="4" t="s">
        <v>199</v>
      </c>
      <c r="D118" s="13" t="s">
        <v>200</v>
      </c>
      <c r="E118" s="36">
        <v>4</v>
      </c>
      <c r="F118" s="9">
        <v>8.52</v>
      </c>
      <c r="G118" s="20"/>
      <c r="H118" s="18"/>
      <c r="I118" s="20"/>
      <c r="J118" s="20"/>
      <c r="K118" s="20"/>
      <c r="L118" s="20"/>
      <c r="M118" s="20"/>
      <c r="N118" s="18"/>
      <c r="O118" s="18"/>
      <c r="P118" s="18"/>
      <c r="Q118" s="22"/>
    </row>
    <row r="119" spans="2:17" ht="12.75">
      <c r="B119" s="1">
        <v>13</v>
      </c>
      <c r="C119" s="13" t="s">
        <v>141</v>
      </c>
      <c r="D119" s="13" t="s">
        <v>142</v>
      </c>
      <c r="E119" s="23">
        <v>2</v>
      </c>
      <c r="F119" s="9">
        <v>8.5</v>
      </c>
      <c r="G119" s="20"/>
      <c r="H119" s="18"/>
      <c r="I119" s="20"/>
      <c r="J119" s="20"/>
      <c r="K119" s="20"/>
      <c r="L119" s="20"/>
      <c r="M119" s="20"/>
      <c r="N119" s="18"/>
      <c r="O119" s="18"/>
      <c r="P119" s="18"/>
      <c r="Q119" s="22"/>
    </row>
    <row r="120" spans="2:17" ht="15.75">
      <c r="B120" s="1">
        <v>14</v>
      </c>
      <c r="C120" s="4" t="s">
        <v>34</v>
      </c>
      <c r="D120" s="13" t="s">
        <v>17</v>
      </c>
      <c r="E120" s="23">
        <v>2</v>
      </c>
      <c r="F120" s="5">
        <v>8.44</v>
      </c>
      <c r="G120" s="20"/>
      <c r="H120" s="18"/>
      <c r="I120" s="20"/>
      <c r="J120" s="20"/>
      <c r="K120" s="20"/>
      <c r="L120" s="20"/>
      <c r="M120" s="20"/>
      <c r="N120" s="18"/>
      <c r="O120" s="18"/>
      <c r="P120" s="18"/>
      <c r="Q120" s="22"/>
    </row>
    <row r="121" spans="2:17" ht="15.75">
      <c r="B121" s="1">
        <v>15</v>
      </c>
      <c r="C121" s="4" t="s">
        <v>198</v>
      </c>
      <c r="D121" s="1" t="s">
        <v>95</v>
      </c>
      <c r="E121" s="36">
        <v>3</v>
      </c>
      <c r="F121" s="9">
        <v>8.36</v>
      </c>
      <c r="G121" s="20"/>
      <c r="H121" s="18"/>
      <c r="I121" s="20"/>
      <c r="J121" s="20"/>
      <c r="K121" s="20"/>
      <c r="L121" s="20"/>
      <c r="M121" s="20"/>
      <c r="N121" s="18"/>
      <c r="O121" s="18"/>
      <c r="P121" s="18"/>
      <c r="Q121" s="22"/>
    </row>
    <row r="122" spans="2:17" ht="15.75">
      <c r="B122" s="1">
        <v>16</v>
      </c>
      <c r="C122" s="4" t="s">
        <v>32</v>
      </c>
      <c r="D122" s="13" t="s">
        <v>33</v>
      </c>
      <c r="E122" s="1">
        <v>4</v>
      </c>
      <c r="F122" s="5">
        <v>8.32</v>
      </c>
      <c r="G122" s="18"/>
      <c r="H122" s="18"/>
      <c r="I122" s="20"/>
      <c r="J122" s="20"/>
      <c r="K122" s="20"/>
      <c r="L122" s="20"/>
      <c r="M122" s="20"/>
      <c r="N122" s="18"/>
      <c r="O122" s="18"/>
      <c r="P122" s="18"/>
      <c r="Q122" s="22"/>
    </row>
    <row r="123" spans="2:17" ht="12.75">
      <c r="B123" s="33">
        <v>17</v>
      </c>
      <c r="C123" s="1" t="s">
        <v>93</v>
      </c>
      <c r="D123" s="1" t="s">
        <v>51</v>
      </c>
      <c r="E123" s="1">
        <v>2</v>
      </c>
      <c r="F123" s="1">
        <v>8.27</v>
      </c>
      <c r="G123" s="18"/>
      <c r="H123" s="18"/>
      <c r="I123" s="20"/>
      <c r="J123" s="20"/>
      <c r="K123" s="20"/>
      <c r="L123" s="20"/>
      <c r="M123" s="20"/>
      <c r="N123" s="18"/>
      <c r="O123" s="18"/>
      <c r="P123" s="18"/>
      <c r="Q123" s="22"/>
    </row>
    <row r="124" spans="2:17" ht="12.75">
      <c r="B124" s="33">
        <v>18</v>
      </c>
      <c r="C124" s="13" t="s">
        <v>217</v>
      </c>
      <c r="D124" s="13" t="s">
        <v>17</v>
      </c>
      <c r="E124" s="1">
        <v>2</v>
      </c>
      <c r="F124" s="1">
        <v>8.22</v>
      </c>
      <c r="G124" s="18"/>
      <c r="H124" s="18"/>
      <c r="I124" s="20"/>
      <c r="J124" s="20"/>
      <c r="K124" s="20"/>
      <c r="L124" s="20"/>
      <c r="M124" s="20"/>
      <c r="N124" s="18"/>
      <c r="O124" s="18"/>
      <c r="P124" s="18"/>
      <c r="Q124" s="22"/>
    </row>
    <row r="125" spans="2:17" ht="15.75">
      <c r="B125" s="33">
        <v>19</v>
      </c>
      <c r="C125" s="4" t="s">
        <v>59</v>
      </c>
      <c r="D125" s="13" t="s">
        <v>60</v>
      </c>
      <c r="E125" s="1">
        <v>3</v>
      </c>
      <c r="F125" s="5">
        <v>8.2</v>
      </c>
      <c r="G125" s="18"/>
      <c r="H125" s="18"/>
      <c r="I125" s="20"/>
      <c r="J125" s="20"/>
      <c r="K125" s="20"/>
      <c r="L125" s="20"/>
      <c r="M125" s="20"/>
      <c r="N125" s="18"/>
      <c r="O125" s="18"/>
      <c r="P125" s="18"/>
      <c r="Q125" s="22"/>
    </row>
    <row r="126" spans="2:17" ht="12.75">
      <c r="B126" s="33">
        <v>20</v>
      </c>
      <c r="C126" s="1" t="s">
        <v>72</v>
      </c>
      <c r="D126" s="13" t="s">
        <v>17</v>
      </c>
      <c r="E126" s="1">
        <v>2</v>
      </c>
      <c r="F126" s="5">
        <v>8.11</v>
      </c>
      <c r="G126" s="18"/>
      <c r="H126" s="18"/>
      <c r="I126" s="20"/>
      <c r="J126" s="20"/>
      <c r="K126" s="20"/>
      <c r="L126" s="20"/>
      <c r="M126" s="20"/>
      <c r="N126" s="18"/>
      <c r="O126" s="18"/>
      <c r="P126" s="18"/>
      <c r="Q126" s="22"/>
    </row>
    <row r="127" spans="2:17" ht="12.75">
      <c r="B127" s="33">
        <v>21</v>
      </c>
      <c r="C127" s="13" t="s">
        <v>112</v>
      </c>
      <c r="D127" s="1" t="s">
        <v>51</v>
      </c>
      <c r="E127" s="1">
        <v>2</v>
      </c>
      <c r="F127" s="9">
        <v>8.11</v>
      </c>
      <c r="G127" s="18"/>
      <c r="H127" s="18"/>
      <c r="I127" s="20"/>
      <c r="J127" s="20"/>
      <c r="K127" s="20"/>
      <c r="L127" s="20"/>
      <c r="M127" s="20"/>
      <c r="N127" s="18"/>
      <c r="O127" s="18"/>
      <c r="P127" s="18"/>
      <c r="Q127" s="22"/>
    </row>
    <row r="128" spans="2:17" ht="15.75">
      <c r="B128" s="33">
        <v>22</v>
      </c>
      <c r="C128" s="4" t="s">
        <v>183</v>
      </c>
      <c r="D128" s="13" t="s">
        <v>110</v>
      </c>
      <c r="E128" s="33">
        <v>2</v>
      </c>
      <c r="F128" s="9">
        <v>8.08</v>
      </c>
      <c r="G128" s="18"/>
      <c r="H128" s="18"/>
      <c r="I128" s="20"/>
      <c r="J128" s="20"/>
      <c r="K128" s="20"/>
      <c r="L128" s="20"/>
      <c r="M128" s="20"/>
      <c r="N128" s="18"/>
      <c r="O128" s="18"/>
      <c r="P128" s="18"/>
      <c r="Q128" s="22"/>
    </row>
    <row r="129" spans="2:17" ht="12.75">
      <c r="B129" s="33">
        <v>23</v>
      </c>
      <c r="C129" s="13" t="s">
        <v>85</v>
      </c>
      <c r="D129" s="1" t="s">
        <v>86</v>
      </c>
      <c r="E129" s="1">
        <v>3</v>
      </c>
      <c r="F129" s="5">
        <v>8</v>
      </c>
      <c r="G129" s="18"/>
      <c r="H129" s="18"/>
      <c r="I129" s="20"/>
      <c r="J129" s="20"/>
      <c r="K129" s="20"/>
      <c r="L129" s="20"/>
      <c r="M129" s="20"/>
      <c r="N129" s="18"/>
      <c r="O129" s="18"/>
      <c r="P129" s="18"/>
      <c r="Q129" s="22"/>
    </row>
    <row r="130" spans="2:17" ht="15.75">
      <c r="B130" s="33">
        <v>24</v>
      </c>
      <c r="C130" s="4" t="s">
        <v>206</v>
      </c>
      <c r="D130" s="13" t="s">
        <v>207</v>
      </c>
      <c r="E130" s="33">
        <v>2</v>
      </c>
      <c r="F130" s="9">
        <v>8</v>
      </c>
      <c r="G130" s="18"/>
      <c r="H130" s="18"/>
      <c r="I130" s="20"/>
      <c r="J130" s="20"/>
      <c r="K130" s="20"/>
      <c r="L130" s="20"/>
      <c r="M130" s="20"/>
      <c r="N130" s="18"/>
      <c r="O130" s="18"/>
      <c r="P130" s="18"/>
      <c r="Q130" s="22"/>
    </row>
    <row r="131" spans="2:17" ht="15.75">
      <c r="B131" s="31"/>
      <c r="C131" s="19"/>
      <c r="D131" s="29"/>
      <c r="E131" s="31"/>
      <c r="F131" s="24"/>
      <c r="G131" s="18"/>
      <c r="H131" s="18"/>
      <c r="I131" s="20"/>
      <c r="J131" s="20"/>
      <c r="K131" s="20"/>
      <c r="L131" s="20"/>
      <c r="M131" s="20"/>
      <c r="N131" s="18"/>
      <c r="O131" s="18"/>
      <c r="P131" s="18"/>
      <c r="Q131" s="22"/>
    </row>
    <row r="132" spans="2:17" ht="12.75">
      <c r="B132" s="18"/>
      <c r="C132" s="18"/>
      <c r="D132" s="18"/>
      <c r="E132" s="18"/>
      <c r="F132" s="24"/>
      <c r="G132" s="18"/>
      <c r="H132" s="18"/>
      <c r="I132" s="20"/>
      <c r="J132" s="20"/>
      <c r="K132" s="20"/>
      <c r="L132" s="20"/>
      <c r="M132" s="20"/>
      <c r="N132" s="18"/>
      <c r="O132" s="18"/>
      <c r="P132" s="18"/>
      <c r="Q132" s="22"/>
    </row>
    <row r="133" spans="2:17" ht="15.75">
      <c r="B133" s="18"/>
      <c r="C133" s="25" t="s">
        <v>154</v>
      </c>
      <c r="D133" s="26"/>
      <c r="E133" s="26"/>
      <c r="F133" s="27"/>
      <c r="G133" s="18"/>
      <c r="H133" s="18"/>
      <c r="I133" s="20"/>
      <c r="J133" s="20"/>
      <c r="K133" s="20"/>
      <c r="L133" s="20"/>
      <c r="M133" s="20"/>
      <c r="N133" s="18"/>
      <c r="O133" s="18"/>
      <c r="P133" s="18"/>
      <c r="Q133" s="22"/>
    </row>
    <row r="134" spans="2:17" ht="38.25">
      <c r="B134" s="18"/>
      <c r="C134" s="17" t="s">
        <v>0</v>
      </c>
      <c r="D134" s="17" t="s">
        <v>1</v>
      </c>
      <c r="E134" s="28" t="s">
        <v>2</v>
      </c>
      <c r="F134" s="28" t="s">
        <v>7</v>
      </c>
      <c r="G134" s="18"/>
      <c r="H134" s="18"/>
      <c r="I134" s="20"/>
      <c r="J134" s="20"/>
      <c r="K134" s="20"/>
      <c r="L134" s="20"/>
      <c r="M134" s="20"/>
      <c r="N134" s="18"/>
      <c r="O134" s="18"/>
      <c r="P134" s="18"/>
      <c r="Q134" s="22"/>
    </row>
    <row r="135" spans="2:17" ht="12.75">
      <c r="B135" s="1">
        <v>1</v>
      </c>
      <c r="C135" s="13" t="s">
        <v>114</v>
      </c>
      <c r="D135" s="13" t="s">
        <v>115</v>
      </c>
      <c r="E135" s="1">
        <v>4</v>
      </c>
      <c r="F135" s="9">
        <v>7.26</v>
      </c>
      <c r="G135" s="18"/>
      <c r="H135" s="18"/>
      <c r="I135" s="20"/>
      <c r="J135" s="20"/>
      <c r="K135" s="20"/>
      <c r="L135" s="20"/>
      <c r="M135" s="20"/>
      <c r="N135" s="18"/>
      <c r="O135" s="18"/>
      <c r="P135" s="18"/>
      <c r="Q135" s="22"/>
    </row>
    <row r="136" spans="2:17" ht="12.75">
      <c r="B136" s="18"/>
      <c r="C136" s="18"/>
      <c r="D136" s="18"/>
      <c r="E136" s="18"/>
      <c r="F136" s="24"/>
      <c r="G136" s="18"/>
      <c r="H136" s="18"/>
      <c r="I136" s="20"/>
      <c r="J136" s="20"/>
      <c r="K136" s="20"/>
      <c r="L136" s="20"/>
      <c r="M136" s="20"/>
      <c r="N136" s="18"/>
      <c r="O136" s="18"/>
      <c r="P136" s="18"/>
      <c r="Q136" s="22"/>
    </row>
    <row r="137" spans="2:17" ht="12.75">
      <c r="B137" s="18"/>
      <c r="C137" s="18"/>
      <c r="D137" s="18"/>
      <c r="E137" s="18"/>
      <c r="F137" s="24"/>
      <c r="G137" s="18"/>
      <c r="H137" s="18"/>
      <c r="I137" s="20"/>
      <c r="J137" s="20"/>
      <c r="K137" s="20"/>
      <c r="L137" s="20"/>
      <c r="M137" s="20"/>
      <c r="N137" s="18"/>
      <c r="O137" s="18"/>
      <c r="P137" s="18"/>
      <c r="Q137" s="22"/>
    </row>
    <row r="138" spans="2:17" ht="15.75">
      <c r="B138" s="18"/>
      <c r="C138" s="25" t="s">
        <v>155</v>
      </c>
      <c r="D138" s="26"/>
      <c r="E138" s="26"/>
      <c r="F138" s="27"/>
      <c r="G138" s="18"/>
      <c r="H138" s="18"/>
      <c r="I138" s="20"/>
      <c r="J138" s="18"/>
      <c r="K138" s="20"/>
      <c r="L138" s="20"/>
      <c r="M138" s="20"/>
      <c r="N138" s="18"/>
      <c r="O138" s="20"/>
      <c r="P138" s="18"/>
      <c r="Q138" s="22"/>
    </row>
    <row r="139" spans="2:17" ht="38.25">
      <c r="B139" s="18"/>
      <c r="C139" s="17" t="s">
        <v>0</v>
      </c>
      <c r="D139" s="17" t="s">
        <v>1</v>
      </c>
      <c r="E139" s="28" t="s">
        <v>2</v>
      </c>
      <c r="F139" s="28" t="s">
        <v>7</v>
      </c>
      <c r="G139" s="18"/>
      <c r="H139" s="18"/>
      <c r="I139" s="20"/>
      <c r="J139" s="18"/>
      <c r="K139" s="20"/>
      <c r="L139" s="20"/>
      <c r="M139" s="20"/>
      <c r="N139" s="18"/>
      <c r="O139" s="20"/>
      <c r="P139" s="18"/>
      <c r="Q139" s="22"/>
    </row>
    <row r="140" spans="2:17" ht="12.75">
      <c r="B140" s="1">
        <v>1</v>
      </c>
      <c r="C140" s="13" t="s">
        <v>38</v>
      </c>
      <c r="D140" s="13" t="s">
        <v>39</v>
      </c>
      <c r="E140" s="39" t="s">
        <v>40</v>
      </c>
      <c r="F140" s="39"/>
      <c r="G140" s="18"/>
      <c r="H140" s="18"/>
      <c r="I140" s="20"/>
      <c r="J140" s="18"/>
      <c r="K140" s="20"/>
      <c r="L140" s="20"/>
      <c r="M140" s="20"/>
      <c r="N140" s="18"/>
      <c r="O140" s="20"/>
      <c r="P140" s="18"/>
      <c r="Q140" s="22"/>
    </row>
    <row r="141" spans="2:17" ht="12.75">
      <c r="B141" s="18"/>
      <c r="C141" s="18"/>
      <c r="D141" s="18"/>
      <c r="E141" s="18"/>
      <c r="F141" s="24"/>
      <c r="G141" s="18"/>
      <c r="H141" s="18"/>
      <c r="I141" s="20"/>
      <c r="J141" s="18"/>
      <c r="K141" s="20"/>
      <c r="L141" s="20"/>
      <c r="M141" s="20"/>
      <c r="N141" s="18"/>
      <c r="O141" s="20"/>
      <c r="P141" s="18"/>
      <c r="Q141" s="22"/>
    </row>
    <row r="142" spans="2:17" ht="12.75" hidden="1">
      <c r="B142" s="18"/>
      <c r="C142" s="18"/>
      <c r="D142" s="18"/>
      <c r="E142" s="18"/>
      <c r="F142" s="24"/>
      <c r="G142" s="18"/>
      <c r="H142" s="18"/>
      <c r="I142" s="20"/>
      <c r="J142" s="18"/>
      <c r="K142" s="20"/>
      <c r="L142" s="20"/>
      <c r="M142" s="20"/>
      <c r="N142" s="18"/>
      <c r="O142" s="18"/>
      <c r="P142" s="18"/>
      <c r="Q142" s="22"/>
    </row>
    <row r="143" spans="2:17" ht="12.75">
      <c r="B143" s="18"/>
      <c r="C143" s="18"/>
      <c r="D143" s="18"/>
      <c r="E143" s="18"/>
      <c r="F143" s="24"/>
      <c r="G143" s="18"/>
      <c r="H143" s="18"/>
      <c r="I143" s="20"/>
      <c r="J143" s="18"/>
      <c r="K143" s="20"/>
      <c r="L143" s="20"/>
      <c r="M143" s="20"/>
      <c r="N143" s="18"/>
      <c r="O143" s="18"/>
      <c r="P143" s="18"/>
      <c r="Q143" s="22"/>
    </row>
    <row r="144" spans="2:17" ht="15.75">
      <c r="B144" s="18"/>
      <c r="C144" s="40" t="s">
        <v>156</v>
      </c>
      <c r="D144" s="40"/>
      <c r="E144" s="18"/>
      <c r="F144" s="24"/>
      <c r="G144" s="18"/>
      <c r="H144" s="18"/>
      <c r="I144" s="20"/>
      <c r="J144" s="18"/>
      <c r="K144" s="20"/>
      <c r="L144" s="20"/>
      <c r="M144" s="20"/>
      <c r="N144" s="18"/>
      <c r="O144" s="18"/>
      <c r="P144" s="18"/>
      <c r="Q144" s="22"/>
    </row>
    <row r="145" spans="2:17" ht="15.75">
      <c r="B145" s="18" t="s">
        <v>157</v>
      </c>
      <c r="C145" s="19" t="s">
        <v>52</v>
      </c>
      <c r="D145" s="30"/>
      <c r="E145" s="18"/>
      <c r="F145" s="24"/>
      <c r="G145" s="18"/>
      <c r="H145" s="18"/>
      <c r="I145" s="20"/>
      <c r="J145" s="18"/>
      <c r="K145" s="20"/>
      <c r="L145" s="20"/>
      <c r="M145" s="20"/>
      <c r="N145" s="18"/>
      <c r="O145" s="18"/>
      <c r="P145" s="18"/>
      <c r="Q145" s="22"/>
    </row>
    <row r="146" spans="2:17" ht="15.75">
      <c r="B146" s="18" t="s">
        <v>158</v>
      </c>
      <c r="C146" s="18" t="s">
        <v>90</v>
      </c>
      <c r="D146" s="30"/>
      <c r="E146" s="18"/>
      <c r="F146" s="24"/>
      <c r="G146" s="18"/>
      <c r="H146" s="18"/>
      <c r="I146" s="20"/>
      <c r="J146" s="18"/>
      <c r="K146" s="20"/>
      <c r="L146" s="20"/>
      <c r="M146" s="20"/>
      <c r="N146" s="18"/>
      <c r="O146" s="18"/>
      <c r="P146" s="18"/>
      <c r="Q146" s="22"/>
    </row>
    <row r="147" spans="2:17" ht="15.75">
      <c r="B147" s="18" t="s">
        <v>159</v>
      </c>
      <c r="C147" s="19" t="s">
        <v>105</v>
      </c>
      <c r="D147" s="30"/>
      <c r="E147" s="18"/>
      <c r="F147" s="24"/>
      <c r="G147" s="18"/>
      <c r="H147" s="18"/>
      <c r="I147" s="20"/>
      <c r="J147" s="18"/>
      <c r="K147" s="20"/>
      <c r="L147" s="20"/>
      <c r="M147" s="20"/>
      <c r="N147" s="18"/>
      <c r="O147" s="18"/>
      <c r="P147" s="18"/>
      <c r="Q147" s="22"/>
    </row>
    <row r="148" spans="2:17" ht="15.75">
      <c r="B148" s="29" t="s">
        <v>162</v>
      </c>
      <c r="C148" s="19" t="s">
        <v>193</v>
      </c>
      <c r="D148" s="29"/>
      <c r="E148" s="18"/>
      <c r="F148" s="24"/>
      <c r="G148" s="18"/>
      <c r="H148" s="18"/>
      <c r="I148" s="20"/>
      <c r="J148" s="18"/>
      <c r="K148" s="20"/>
      <c r="L148" s="20"/>
      <c r="M148" s="20"/>
      <c r="N148" s="18"/>
      <c r="O148" s="18"/>
      <c r="P148" s="18"/>
      <c r="Q148" s="22"/>
    </row>
    <row r="149" spans="2:17" ht="15.75">
      <c r="B149" s="29" t="s">
        <v>163</v>
      </c>
      <c r="C149" s="19" t="s">
        <v>215</v>
      </c>
      <c r="D149" s="29"/>
      <c r="E149" s="18"/>
      <c r="F149" s="24"/>
      <c r="G149" s="18"/>
      <c r="H149" s="18"/>
      <c r="I149" s="20"/>
      <c r="J149" s="18"/>
      <c r="K149" s="20"/>
      <c r="L149" s="20"/>
      <c r="M149" s="20"/>
      <c r="N149" s="18"/>
      <c r="O149" s="18"/>
      <c r="P149" s="18"/>
      <c r="Q149" s="22"/>
    </row>
    <row r="150" spans="2:17" ht="11.25" customHeight="1">
      <c r="B150" s="29"/>
      <c r="D150" s="29"/>
      <c r="E150" s="18"/>
      <c r="F150" s="24"/>
      <c r="G150" s="18"/>
      <c r="H150" s="18"/>
      <c r="I150" s="20"/>
      <c r="J150" s="18"/>
      <c r="K150" s="20"/>
      <c r="L150" s="20"/>
      <c r="M150" s="20"/>
      <c r="N150" s="18"/>
      <c r="O150" s="18"/>
      <c r="P150" s="18"/>
      <c r="Q150" s="22"/>
    </row>
    <row r="151" spans="2:17" ht="15.75" hidden="1">
      <c r="B151" s="29"/>
      <c r="C151" s="19"/>
      <c r="D151" s="29"/>
      <c r="E151" s="18"/>
      <c r="F151" s="24"/>
      <c r="G151" s="18"/>
      <c r="H151" s="18"/>
      <c r="I151" s="20"/>
      <c r="J151" s="18"/>
      <c r="K151" s="20"/>
      <c r="L151" s="20"/>
      <c r="M151" s="20"/>
      <c r="N151" s="18"/>
      <c r="O151" s="18"/>
      <c r="P151" s="18"/>
      <c r="Q151" s="22"/>
    </row>
    <row r="152" spans="2:17" ht="15.75">
      <c r="B152" s="18"/>
      <c r="C152" s="40" t="s">
        <v>160</v>
      </c>
      <c r="D152" s="40"/>
      <c r="E152" s="18"/>
      <c r="F152" s="24"/>
      <c r="G152" s="18"/>
      <c r="H152" s="18"/>
      <c r="I152" s="20"/>
      <c r="J152" s="18"/>
      <c r="K152" s="20"/>
      <c r="L152" s="20"/>
      <c r="M152" s="20"/>
      <c r="N152" s="18"/>
      <c r="O152" s="18"/>
      <c r="P152" s="18"/>
      <c r="Q152" s="22"/>
    </row>
    <row r="153" spans="2:17" ht="15.75">
      <c r="B153" s="18"/>
      <c r="C153" s="43" t="s">
        <v>161</v>
      </c>
      <c r="D153" s="43"/>
      <c r="E153" s="18"/>
      <c r="F153" s="24"/>
      <c r="G153" s="18"/>
      <c r="H153" s="18"/>
      <c r="I153" s="20"/>
      <c r="J153" s="18"/>
      <c r="K153" s="20"/>
      <c r="L153" s="20"/>
      <c r="M153" s="20"/>
      <c r="N153" s="18"/>
      <c r="O153" s="18"/>
      <c r="P153" s="18"/>
      <c r="Q153" s="22"/>
    </row>
    <row r="154" spans="2:17" ht="15.75">
      <c r="B154" s="18" t="s">
        <v>157</v>
      </c>
      <c r="C154" s="19" t="s">
        <v>111</v>
      </c>
      <c r="D154" s="30"/>
      <c r="E154" s="18"/>
      <c r="F154" s="24"/>
      <c r="G154" s="18"/>
      <c r="H154" s="18"/>
      <c r="I154" s="20"/>
      <c r="J154" s="18"/>
      <c r="K154" s="20"/>
      <c r="L154" s="20"/>
      <c r="M154" s="20"/>
      <c r="N154" s="18"/>
      <c r="O154" s="18"/>
      <c r="P154" s="18"/>
      <c r="Q154" s="22"/>
    </row>
    <row r="155" spans="2:17" ht="15.75">
      <c r="B155" s="18" t="s">
        <v>158</v>
      </c>
      <c r="C155" s="29" t="s">
        <v>61</v>
      </c>
      <c r="D155" s="30"/>
      <c r="E155" s="18"/>
      <c r="F155" s="24"/>
      <c r="G155" s="18"/>
      <c r="H155" s="18"/>
      <c r="I155" s="20"/>
      <c r="J155" s="18"/>
      <c r="K155" s="20"/>
      <c r="L155" s="20"/>
      <c r="M155" s="20"/>
      <c r="N155" s="18"/>
      <c r="O155" s="18"/>
      <c r="P155" s="18"/>
      <c r="Q155" s="22"/>
    </row>
    <row r="156" spans="2:17" ht="15.75">
      <c r="B156" s="18" t="s">
        <v>159</v>
      </c>
      <c r="C156" s="19" t="s">
        <v>70</v>
      </c>
      <c r="D156" s="30"/>
      <c r="E156" s="18"/>
      <c r="F156" s="24"/>
      <c r="G156" s="18"/>
      <c r="H156" s="18"/>
      <c r="I156" s="20"/>
      <c r="J156" s="18"/>
      <c r="K156" s="20"/>
      <c r="L156" s="20"/>
      <c r="M156" s="20"/>
      <c r="N156" s="18"/>
      <c r="O156" s="18"/>
      <c r="P156" s="18"/>
      <c r="Q156" s="22"/>
    </row>
    <row r="157" spans="2:17" ht="15.75">
      <c r="B157" s="18" t="s">
        <v>162</v>
      </c>
      <c r="C157" s="29" t="s">
        <v>78</v>
      </c>
      <c r="D157" s="30"/>
      <c r="E157" s="18"/>
      <c r="F157" s="24"/>
      <c r="G157" s="18"/>
      <c r="H157" s="18"/>
      <c r="I157" s="20"/>
      <c r="J157" s="18"/>
      <c r="K157" s="20"/>
      <c r="L157" s="20"/>
      <c r="M157" s="20"/>
      <c r="N157" s="18"/>
      <c r="O157" s="18"/>
      <c r="P157" s="18"/>
      <c r="Q157" s="22"/>
    </row>
    <row r="158" spans="2:17" ht="15.75">
      <c r="B158" s="18" t="s">
        <v>163</v>
      </c>
      <c r="C158" s="18" t="s">
        <v>84</v>
      </c>
      <c r="D158" s="30"/>
      <c r="E158" s="18"/>
      <c r="F158" s="24"/>
      <c r="G158" s="18"/>
      <c r="H158" s="18"/>
      <c r="I158" s="20"/>
      <c r="J158" s="18"/>
      <c r="K158" s="20"/>
      <c r="L158" s="20"/>
      <c r="M158" s="20"/>
      <c r="N158" s="18"/>
      <c r="O158" s="18"/>
      <c r="P158" s="18"/>
      <c r="Q158" s="22"/>
    </row>
    <row r="159" spans="2:17" ht="15.75">
      <c r="B159" s="18" t="s">
        <v>164</v>
      </c>
      <c r="C159" s="19" t="s">
        <v>48</v>
      </c>
      <c r="D159" s="30"/>
      <c r="E159" s="18"/>
      <c r="F159" s="24"/>
      <c r="G159" s="18"/>
      <c r="H159" s="18"/>
      <c r="I159" s="20"/>
      <c r="J159" s="18"/>
      <c r="K159" s="20"/>
      <c r="L159" s="20"/>
      <c r="M159" s="20"/>
      <c r="N159" s="18"/>
      <c r="O159" s="18"/>
      <c r="P159" s="18"/>
      <c r="Q159" s="22"/>
    </row>
    <row r="160" spans="2:17" ht="15.75">
      <c r="B160" s="18" t="s">
        <v>165</v>
      </c>
      <c r="C160" s="29" t="s">
        <v>108</v>
      </c>
      <c r="D160" s="30"/>
      <c r="E160" s="18"/>
      <c r="F160" s="24"/>
      <c r="G160" s="18"/>
      <c r="H160" s="18"/>
      <c r="I160" s="20"/>
      <c r="J160" s="18"/>
      <c r="K160" s="20"/>
      <c r="L160" s="20"/>
      <c r="M160" s="20"/>
      <c r="N160" s="18"/>
      <c r="O160" s="18"/>
      <c r="P160" s="18"/>
      <c r="Q160" s="22"/>
    </row>
    <row r="161" spans="2:17" ht="15.75">
      <c r="B161" s="18" t="s">
        <v>166</v>
      </c>
      <c r="C161" s="29" t="s">
        <v>125</v>
      </c>
      <c r="D161" s="30"/>
      <c r="E161" s="18"/>
      <c r="F161" s="24"/>
      <c r="G161" s="18"/>
      <c r="H161" s="18"/>
      <c r="I161" s="20"/>
      <c r="J161" s="18"/>
      <c r="K161" s="20"/>
      <c r="L161" s="20"/>
      <c r="M161" s="20"/>
      <c r="N161" s="18"/>
      <c r="O161" s="18"/>
      <c r="P161" s="18"/>
      <c r="Q161" s="22"/>
    </row>
    <row r="162" spans="2:17" ht="12.75">
      <c r="B162" s="31" t="s">
        <v>167</v>
      </c>
      <c r="C162" s="29" t="s">
        <v>127</v>
      </c>
      <c r="D162" s="29"/>
      <c r="E162" s="18"/>
      <c r="F162" s="24"/>
      <c r="G162" s="18"/>
      <c r="H162" s="18"/>
      <c r="I162" s="18"/>
      <c r="J162" s="18"/>
      <c r="K162" s="20"/>
      <c r="L162" s="20"/>
      <c r="M162" s="20"/>
      <c r="N162" s="18"/>
      <c r="O162" s="18"/>
      <c r="P162" s="18"/>
      <c r="Q162" s="22"/>
    </row>
    <row r="163" spans="2:17" ht="15.75">
      <c r="B163" s="31" t="s">
        <v>168</v>
      </c>
      <c r="C163" s="37" t="s">
        <v>176</v>
      </c>
      <c r="D163" s="18"/>
      <c r="E163" s="18"/>
      <c r="F163" s="24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22"/>
    </row>
    <row r="164" spans="2:17" ht="12.75">
      <c r="B164" s="31" t="s">
        <v>177</v>
      </c>
      <c r="C164" s="29" t="s">
        <v>195</v>
      </c>
      <c r="D164" s="18"/>
      <c r="E164" s="18"/>
      <c r="F164" s="24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22"/>
    </row>
    <row r="165" spans="2:17" ht="12.75">
      <c r="B165" s="29" t="s">
        <v>194</v>
      </c>
      <c r="C165" s="14" t="s">
        <v>197</v>
      </c>
      <c r="D165" s="18"/>
      <c r="E165" s="18"/>
      <c r="F165" s="24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ht="12.75">
      <c r="B166" s="29" t="s">
        <v>225</v>
      </c>
      <c r="C166" s="18" t="s">
        <v>87</v>
      </c>
      <c r="D166" s="18"/>
      <c r="E166" s="18"/>
      <c r="F166" s="24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ht="0.75" customHeight="1">
      <c r="B167" s="29"/>
      <c r="C167" s="14"/>
      <c r="D167" s="18"/>
      <c r="E167" s="18"/>
      <c r="F167" s="2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ht="12.75" customHeight="1">
      <c r="B168" s="29"/>
      <c r="C168" s="14"/>
      <c r="D168" s="18"/>
      <c r="E168" s="18"/>
      <c r="F168" s="2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ht="12.75">
      <c r="B169" s="29"/>
      <c r="C169" s="14"/>
      <c r="D169" s="18"/>
      <c r="E169" s="18"/>
      <c r="F169" s="2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ht="12.75">
      <c r="B170" s="18"/>
      <c r="C170" s="44" t="s">
        <v>169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18"/>
      <c r="P170" s="18"/>
      <c r="Q170" s="18"/>
    </row>
    <row r="171" spans="2:17" ht="12.75">
      <c r="B171" s="18"/>
      <c r="C171" s="38" t="s">
        <v>219</v>
      </c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18"/>
      <c r="P171" s="18"/>
      <c r="Q171" s="18"/>
    </row>
    <row r="172" spans="2:17" ht="12.75">
      <c r="B172" s="18"/>
      <c r="F172" s="32"/>
      <c r="G172" s="32"/>
      <c r="H172" s="32"/>
      <c r="I172" s="32"/>
      <c r="O172" s="18"/>
      <c r="P172" s="18"/>
      <c r="Q172" s="18"/>
    </row>
    <row r="173" spans="2:17" ht="12.75">
      <c r="B173" s="18"/>
      <c r="I173" s="32"/>
      <c r="O173" s="18"/>
      <c r="P173" s="18"/>
      <c r="Q173" s="18"/>
    </row>
    <row r="174" spans="2:17" ht="12.75">
      <c r="B174" s="18"/>
      <c r="C174" t="s">
        <v>170</v>
      </c>
      <c r="I174" s="46" t="s">
        <v>171</v>
      </c>
      <c r="J174" s="46"/>
      <c r="K174" s="46"/>
      <c r="L174" s="46"/>
      <c r="O174" s="18"/>
      <c r="P174" s="18"/>
      <c r="Q174" s="18"/>
    </row>
    <row r="175" spans="2:17" ht="12.75">
      <c r="B175" s="18"/>
      <c r="C175" s="38" t="s">
        <v>172</v>
      </c>
      <c r="D175" s="38"/>
      <c r="O175" s="18"/>
      <c r="P175" s="18"/>
      <c r="Q175" s="18"/>
    </row>
    <row r="176" spans="2:17" ht="12.75">
      <c r="B176" s="18"/>
      <c r="C176" s="38" t="s">
        <v>220</v>
      </c>
      <c r="D176" s="38"/>
      <c r="I176" s="46" t="s">
        <v>221</v>
      </c>
      <c r="J176" s="46"/>
      <c r="K176" s="46"/>
      <c r="L176" s="46"/>
      <c r="O176" s="18"/>
      <c r="P176" s="18"/>
      <c r="Q176" s="18"/>
    </row>
    <row r="177" spans="2:17" ht="12.75">
      <c r="B177" s="18"/>
      <c r="C177" s="47" t="s">
        <v>222</v>
      </c>
      <c r="D177" s="47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ht="12.75">
      <c r="B178" s="18"/>
      <c r="C178" s="18"/>
      <c r="D178" s="18"/>
      <c r="E178" s="45"/>
      <c r="F178" s="45"/>
      <c r="G178" s="45"/>
      <c r="H178" s="45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ht="12.75">
      <c r="B179" s="18"/>
      <c r="C179" s="18"/>
      <c r="D179" s="18"/>
      <c r="E179" s="45"/>
      <c r="F179" s="45"/>
      <c r="G179" s="45"/>
      <c r="H179" s="45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ht="12.75">
      <c r="B180" s="18"/>
      <c r="C180" s="18"/>
      <c r="D180" s="18"/>
      <c r="E180" s="45"/>
      <c r="F180" s="45"/>
      <c r="G180" s="45"/>
      <c r="H180" s="45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ht="12.75">
      <c r="B181" s="18"/>
      <c r="C181" s="18"/>
      <c r="D181" s="18"/>
      <c r="E181" s="45"/>
      <c r="F181" s="45"/>
      <c r="G181" s="45"/>
      <c r="H181" s="45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</sheetData>
  <sheetProtection/>
  <mergeCells count="21">
    <mergeCell ref="C176:D176"/>
    <mergeCell ref="C177:D177"/>
    <mergeCell ref="I176:L176"/>
    <mergeCell ref="E180:H180"/>
    <mergeCell ref="E181:H181"/>
    <mergeCell ref="E178:H178"/>
    <mergeCell ref="E179:H179"/>
    <mergeCell ref="I174:L174"/>
    <mergeCell ref="C175:D175"/>
    <mergeCell ref="C14:P14"/>
    <mergeCell ref="C15:P15"/>
    <mergeCell ref="D16:I18"/>
    <mergeCell ref="C20:F20"/>
    <mergeCell ref="C171:N171"/>
    <mergeCell ref="C152:D152"/>
    <mergeCell ref="C153:D153"/>
    <mergeCell ref="C170:N170"/>
    <mergeCell ref="C12:O12"/>
    <mergeCell ref="C13:O13"/>
    <mergeCell ref="E140:F140"/>
    <mergeCell ref="C144:D144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L39"/>
  <sheetViews>
    <sheetView zoomScalePageLayoutView="0" workbookViewId="0" topLeftCell="A5">
      <selection activeCell="K15" sqref="K15:L15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2" ht="12.75">
      <c r="E5">
        <v>10</v>
      </c>
      <c r="G5">
        <v>8</v>
      </c>
      <c r="I5">
        <v>8</v>
      </c>
      <c r="K5">
        <v>8</v>
      </c>
      <c r="L5">
        <v>7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2" ht="12.75">
      <c r="E8">
        <v>8</v>
      </c>
      <c r="G8">
        <v>10</v>
      </c>
      <c r="I8">
        <v>8</v>
      </c>
      <c r="K8">
        <v>6</v>
      </c>
      <c r="L8">
        <v>7</v>
      </c>
    </row>
    <row r="9" spans="5:12" ht="12.75">
      <c r="E9">
        <v>8</v>
      </c>
      <c r="G9">
        <v>7</v>
      </c>
      <c r="I9">
        <v>6</v>
      </c>
      <c r="K9">
        <v>8</v>
      </c>
      <c r="L9">
        <v>10</v>
      </c>
    </row>
    <row r="10" spans="5:12" ht="12.75">
      <c r="E10">
        <v>10</v>
      </c>
      <c r="G10">
        <v>10</v>
      </c>
      <c r="I10">
        <v>7</v>
      </c>
      <c r="K10">
        <v>8</v>
      </c>
      <c r="L10">
        <v>8</v>
      </c>
    </row>
    <row r="11" spans="5:12" ht="12.75">
      <c r="E11">
        <v>9</v>
      </c>
      <c r="G11">
        <v>7</v>
      </c>
      <c r="I11">
        <v>7</v>
      </c>
      <c r="K11">
        <v>6</v>
      </c>
      <c r="L11">
        <v>9</v>
      </c>
    </row>
    <row r="12" spans="5:12" ht="12.75">
      <c r="E12">
        <v>9</v>
      </c>
      <c r="G12">
        <v>7</v>
      </c>
      <c r="I12">
        <v>7</v>
      </c>
      <c r="K12">
        <v>8</v>
      </c>
      <c r="L12">
        <v>7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9" ht="12.75">
      <c r="E17">
        <v>10</v>
      </c>
      <c r="G17">
        <v>8</v>
      </c>
      <c r="I17">
        <v>6</v>
      </c>
    </row>
    <row r="18" spans="5:9" ht="12.75">
      <c r="E18">
        <v>8</v>
      </c>
      <c r="G18">
        <v>10</v>
      </c>
      <c r="I18">
        <f>AVERAGE(I5:I17)</f>
        <v>7</v>
      </c>
    </row>
    <row r="19" spans="5:7" ht="12.75">
      <c r="E19">
        <v>8</v>
      </c>
      <c r="G19">
        <v>9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2018-02-02T06:36:20Z</cp:lastPrinted>
  <dcterms:created xsi:type="dcterms:W3CDTF">2010-08-06T05:30:56Z</dcterms:created>
  <dcterms:modified xsi:type="dcterms:W3CDTF">2018-02-02T12:30:14Z</dcterms:modified>
  <cp:category/>
  <cp:version/>
  <cp:contentType/>
  <cp:contentStatus/>
</cp:coreProperties>
</file>